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a4-my.sharepoint.com/personal/apallares_sena_edu_co/Documents/ORDEN DE COMPRA 132556/FACTURACION EMINSER/NOVIEMBRE/INSUMOS/"/>
    </mc:Choice>
  </mc:AlternateContent>
  <xr:revisionPtr revIDLastSave="101" documentId="13_ncr:1_{E135F23C-94AA-4F38-AD16-312AE0D36271}" xr6:coauthVersionLast="47" xr6:coauthVersionMax="47" xr10:uidLastSave="{C7A76D5B-00B3-4917-A53B-11592138C66C}"/>
  <bookViews>
    <workbookView xWindow="-110" yWindow="-110" windowWidth="19420" windowHeight="11500" xr2:uid="{AC41F725-0393-4DC8-8565-FB0EC0CA948F}"/>
  </bookViews>
  <sheets>
    <sheet name="FORMATO" sheetId="1" r:id="rId1"/>
    <sheet name="LISTADO PCI's" sheetId="2" state="hidden" r:id="rId2"/>
  </sheets>
  <externalReferences>
    <externalReference r:id="rId3"/>
    <externalReference r:id="rId4"/>
  </externalReferences>
  <definedNames>
    <definedName name="_xlnm._FilterDatabase" localSheetId="1">'LISTADO PCI''s'!$B$1:$D$152</definedName>
    <definedName name="_xlnm.Print_Area" localSheetId="0">FORMATO!$B$2:$I$65</definedName>
    <definedName name="NOM_BPIN">'[1]RUBROS X BPIN '!$A$2:$D$338</definedName>
    <definedName name="regionales">[2]regionales!$A$1:$B$34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D21" i="1"/>
  <c r="F20" i="1"/>
  <c r="D20" i="1"/>
  <c r="H10" i="1"/>
  <c r="F18" i="1" l="1"/>
  <c r="I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19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19" i="1"/>
  <c r="D18" i="1"/>
  <c r="A152" i="2" l="1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I59" i="1" l="1"/>
</calcChain>
</file>

<file path=xl/sharedStrings.xml><?xml version="1.0" encoding="utf-8"?>
<sst xmlns="http://schemas.openxmlformats.org/spreadsheetml/2006/main" count="550" uniqueCount="393">
  <si>
    <t>SUBTOTAL</t>
  </si>
  <si>
    <t>IVA</t>
  </si>
  <si>
    <t>TOTAL</t>
  </si>
  <si>
    <t xml:space="preserve">FECHA </t>
  </si>
  <si>
    <t>REGIONAL</t>
  </si>
  <si>
    <t xml:space="preserve">CODIGO PCI </t>
  </si>
  <si>
    <t>REGIONAL O CENTRO DE FORMACIÓN DE EJECUCIÓN PRESUPUESTAL</t>
  </si>
  <si>
    <t>CONTRATISTA</t>
  </si>
  <si>
    <t>ORDENADOR DEL GASTO</t>
  </si>
  <si>
    <t>CARGO</t>
  </si>
  <si>
    <t>CENTRO REG CONCATENADO</t>
  </si>
  <si>
    <t>PCI</t>
  </si>
  <si>
    <t>Descripción</t>
  </si>
  <si>
    <t>DIRECCIÓN GENERAL</t>
  </si>
  <si>
    <t>36-02-00-001-0000</t>
  </si>
  <si>
    <t>ANTIOQUIA</t>
  </si>
  <si>
    <t>36-02-00-005-000000</t>
  </si>
  <si>
    <t>36-02-00-005-910110</t>
  </si>
  <si>
    <t>ATLÁNTICO</t>
  </si>
  <si>
    <t>36-02-00-005-912710</t>
  </si>
  <si>
    <t>DISTRITO CAPITAL</t>
  </si>
  <si>
    <t>36-02-00-005-920110</t>
  </si>
  <si>
    <t>BOLÍVAR</t>
  </si>
  <si>
    <t>36-02-00-005-920210</t>
  </si>
  <si>
    <t>BOYACÁ</t>
  </si>
  <si>
    <t>36-02-00-005-920310</t>
  </si>
  <si>
    <t>CALDAS</t>
  </si>
  <si>
    <t>36-02-00-005-920410</t>
  </si>
  <si>
    <t>CAQUETÁ</t>
  </si>
  <si>
    <t>36-02-00-005-920510</t>
  </si>
  <si>
    <t>CAUCA</t>
  </si>
  <si>
    <t>36-02-00-005-920610</t>
  </si>
  <si>
    <t>CESAR</t>
  </si>
  <si>
    <t>36-02-00-005-930110</t>
  </si>
  <si>
    <t>CÓRDOBA</t>
  </si>
  <si>
    <t>36-02-00-005-940110</t>
  </si>
  <si>
    <t>CUNDINAMARCA</t>
  </si>
  <si>
    <t>36-02-00-005-940210</t>
  </si>
  <si>
    <t>CHOCÓ</t>
  </si>
  <si>
    <t>36-02-00-005-950110</t>
  </si>
  <si>
    <t>HUILA</t>
  </si>
  <si>
    <t>36-02-00-005-950210</t>
  </si>
  <si>
    <t>LA GUAJIRA</t>
  </si>
  <si>
    <t>36-02-00-005-950310</t>
  </si>
  <si>
    <t>MAGDALENA</t>
  </si>
  <si>
    <t>36-02-00-005-950410</t>
  </si>
  <si>
    <t>META</t>
  </si>
  <si>
    <t>36-02-00-005-954910</t>
  </si>
  <si>
    <t>NARIÑO</t>
  </si>
  <si>
    <t>36-02-00-008-000000</t>
  </si>
  <si>
    <t>NORTE DE SANTANDER</t>
  </si>
  <si>
    <t>36-02-00-008-910310</t>
  </si>
  <si>
    <t>QUINDIO</t>
  </si>
  <si>
    <t>36-02-00-008-920710</t>
  </si>
  <si>
    <t>RISARALDA</t>
  </si>
  <si>
    <t>36-02-00-008-920810</t>
  </si>
  <si>
    <t>SANTANDER</t>
  </si>
  <si>
    <t>36-02-00-008-930210</t>
  </si>
  <si>
    <t>SUCRE</t>
  </si>
  <si>
    <t>36-02-00-011-000000</t>
  </si>
  <si>
    <t>TOLIMA</t>
  </si>
  <si>
    <t>36-02-00-011-920910</t>
  </si>
  <si>
    <t>VALLE DEL CAUCA</t>
  </si>
  <si>
    <t>36-02-00-011-921010</t>
  </si>
  <si>
    <t>ARAUCA</t>
  </si>
  <si>
    <t>36-02-00-011-921110</t>
  </si>
  <si>
    <t>CASANARE</t>
  </si>
  <si>
    <t>36-02-00-011-921210</t>
  </si>
  <si>
    <t>PUTUMAYO</t>
  </si>
  <si>
    <t>36-02-00-011-921310</t>
  </si>
  <si>
    <t>SAN ANDRES Y PROVIDENCIA</t>
  </si>
  <si>
    <t>36-02-00-011-921410</t>
  </si>
  <si>
    <t>AMAZONAS</t>
  </si>
  <si>
    <t>36-02-00-011-921510</t>
  </si>
  <si>
    <t>GUAINÍA</t>
  </si>
  <si>
    <t>36-02-00-011-921610</t>
  </si>
  <si>
    <t>GUAVIARE</t>
  </si>
  <si>
    <t>36-02-00-011-921710</t>
  </si>
  <si>
    <t>VAUPÉS</t>
  </si>
  <si>
    <t>36-02-00-011-930310</t>
  </si>
  <si>
    <t>VICHADA</t>
  </si>
  <si>
    <t>36-02-00-011-940310</t>
  </si>
  <si>
    <t>36-02-00-011-940410</t>
  </si>
  <si>
    <t>36-02-00-011-940510</t>
  </si>
  <si>
    <t>36-02-00-011-940610</t>
  </si>
  <si>
    <t>36-02-00-011-950810</t>
  </si>
  <si>
    <t>36-02-00-013-000000</t>
  </si>
  <si>
    <t>36-02-00-013-910410</t>
  </si>
  <si>
    <t>36-02-00-013-910510</t>
  </si>
  <si>
    <t>36-02-00-013-921810</t>
  </si>
  <si>
    <t>36-02-00-013-930410</t>
  </si>
  <si>
    <t>36-02-00-015-000000</t>
  </si>
  <si>
    <t>36-02-00-015-911010</t>
  </si>
  <si>
    <t>36-02-00-015-911110</t>
  </si>
  <si>
    <t>36-02-00-015-930510</t>
  </si>
  <si>
    <t>36-02-00-015-951410</t>
  </si>
  <si>
    <t>36-02-00-017-000000</t>
  </si>
  <si>
    <t>36-02-00-017-911210</t>
  </si>
  <si>
    <t>36-02-00-017-921910</t>
  </si>
  <si>
    <t>36-02-00-017-922010</t>
  </si>
  <si>
    <t>36-02-00-017-930610</t>
  </si>
  <si>
    <t>36-02-00-017-951510</t>
  </si>
  <si>
    <t>36-02-00-018-000000</t>
  </si>
  <si>
    <t>36-02-00-018-951610</t>
  </si>
  <si>
    <t>36-02-00-019-000000</t>
  </si>
  <si>
    <t>36-02-00-019-911310</t>
  </si>
  <si>
    <t>36-02-00-019-922110</t>
  </si>
  <si>
    <t>36-02-00-019-930710</t>
  </si>
  <si>
    <t>36-02-00-020-000000</t>
  </si>
  <si>
    <t>36-02-00-020-911410</t>
  </si>
  <si>
    <t>36-02-00-020-952010</t>
  </si>
  <si>
    <t>36-02-00-020-952110</t>
  </si>
  <si>
    <t>36-02-00-023-000000</t>
  </si>
  <si>
    <t>36-02-00-023-911510</t>
  </si>
  <si>
    <t>36-02-00-023-952310</t>
  </si>
  <si>
    <t>36-02-00-025-000000</t>
  </si>
  <si>
    <t>36-02-00-025-923210</t>
  </si>
  <si>
    <t>36-02-00-025-950910</t>
  </si>
  <si>
    <t>36-02-00-025-951010</t>
  </si>
  <si>
    <t>36-02-00-025-951110</t>
  </si>
  <si>
    <t>36-02-00-025-951210</t>
  </si>
  <si>
    <t>36-02-00-025-951310</t>
  </si>
  <si>
    <t>36-02-00-027-000000</t>
  </si>
  <si>
    <t>36-02-00-027-952210</t>
  </si>
  <si>
    <t>36-02-00-041-000000</t>
  </si>
  <si>
    <t>36-02-00-041-911610</t>
  </si>
  <si>
    <t>36-02-00-041-952510</t>
  </si>
  <si>
    <t>36-02-00-041-952610</t>
  </si>
  <si>
    <t>36-02-00-041-952710</t>
  </si>
  <si>
    <t>36-02-00-041-952810</t>
  </si>
  <si>
    <t>36-02-00-044-000000</t>
  </si>
  <si>
    <t>36-02-00-044-922210</t>
  </si>
  <si>
    <t>36-02-00-044-952410</t>
  </si>
  <si>
    <t>36-02-00-047-000000</t>
  </si>
  <si>
    <t>36-02-00-047-911810</t>
  </si>
  <si>
    <t>36-02-00-047-952910</t>
  </si>
  <si>
    <t>36-02-00-050-000000</t>
  </si>
  <si>
    <t>36-02-00-050-911710</t>
  </si>
  <si>
    <t>36-02-00-050-953210</t>
  </si>
  <si>
    <t>36-02-00-052-000000</t>
  </si>
  <si>
    <t>36-02-00-052-953410</t>
  </si>
  <si>
    <t>36-02-00-052-953510</t>
  </si>
  <si>
    <t>36-02-00-052-953610</t>
  </si>
  <si>
    <t>36-02-00-054-000000</t>
  </si>
  <si>
    <t>36-02-00-054-911910</t>
  </si>
  <si>
    <t>36-02-00-054-953710</t>
  </si>
  <si>
    <t>36-02-00-063-000000</t>
  </si>
  <si>
    <t>36-02-00-063-912010</t>
  </si>
  <si>
    <t>36-02-00-063-923110</t>
  </si>
  <si>
    <t>36-02-00-063-953810</t>
  </si>
  <si>
    <t>36-02-00-066-000000</t>
  </si>
  <si>
    <t>36-02-00-066-912110</t>
  </si>
  <si>
    <t>36-02-00-066-922310</t>
  </si>
  <si>
    <t>36-02-00-066-930810</t>
  </si>
  <si>
    <t>36-02-00-068-000000</t>
  </si>
  <si>
    <t>36-02-00-068-912210</t>
  </si>
  <si>
    <t>36-02-00-068-922410</t>
  </si>
  <si>
    <t>36-02-00-068-922510</t>
  </si>
  <si>
    <t>36-02-00-068-930910</t>
  </si>
  <si>
    <t>36-02-00-068-954010</t>
  </si>
  <si>
    <t>36-02-00-068-954110</t>
  </si>
  <si>
    <t>36-02-00-068-954510</t>
  </si>
  <si>
    <t>36-02-00-068-954610</t>
  </si>
  <si>
    <t>36-02-00-070-000000</t>
  </si>
  <si>
    <t>36-02-00-070-954210</t>
  </si>
  <si>
    <t>36-02-00-073-000000</t>
  </si>
  <si>
    <t>36-02-00-073-912310</t>
  </si>
  <si>
    <t>36-02-00-073-922610</t>
  </si>
  <si>
    <t>36-02-00-073-931010</t>
  </si>
  <si>
    <t>36-02-00-076-000000</t>
  </si>
  <si>
    <t>36-02-00-076-912410</t>
  </si>
  <si>
    <t>36-02-00-076-912510</t>
  </si>
  <si>
    <t>36-02-00-076-912610</t>
  </si>
  <si>
    <t>36-02-00-076-922710</t>
  </si>
  <si>
    <t>36-02-00-076-922810</t>
  </si>
  <si>
    <t>36-02-00-076-922910</t>
  </si>
  <si>
    <t>36-02-00-076-923010</t>
  </si>
  <si>
    <t>36-02-00-076-931110</t>
  </si>
  <si>
    <t>36-02-00-076-954310</t>
  </si>
  <si>
    <t>36-02-00-076-954410</t>
  </si>
  <si>
    <t>36-02-00-081-000000</t>
  </si>
  <si>
    <t>36-02-00-081-953010</t>
  </si>
  <si>
    <t>36-02-00-085-000000</t>
  </si>
  <si>
    <t>36-02-00-085-951910</t>
  </si>
  <si>
    <t>36-02-00-086-000000</t>
  </si>
  <si>
    <t>36-02-00-086-951810</t>
  </si>
  <si>
    <t>36-02-00-088-000000</t>
  </si>
  <si>
    <t>36-02-00-088-953910</t>
  </si>
  <si>
    <t>36-02-00-091-000000</t>
  </si>
  <si>
    <t>36-02-00-091-951710</t>
  </si>
  <si>
    <t>36-02-00-094-000000</t>
  </si>
  <si>
    <t>36-02-00-094-954710</t>
  </si>
  <si>
    <t>36-02-00-095-000000</t>
  </si>
  <si>
    <t>36-02-00-095-953310</t>
  </si>
  <si>
    <t>36-02-00-097-000000</t>
  </si>
  <si>
    <t>36-02-00-097-954810</t>
  </si>
  <si>
    <t>36-02-00-099-000000</t>
  </si>
  <si>
    <t>36-02-00-099-953110</t>
  </si>
  <si>
    <t>DATOS SUPERVISOR</t>
  </si>
  <si>
    <t>NOMBRE</t>
  </si>
  <si>
    <t>Por favor antes de diligenciar el formato lea las instrucciones dando clic aquí</t>
  </si>
  <si>
    <t xml:space="preserve">COD. TIPO DE MOVIMIENTO </t>
  </si>
  <si>
    <t xml:space="preserve">NOMBRE TIPO DE MOVIMIENTO </t>
  </si>
  <si>
    <t>COD TIPO DE MOVIMIENTO</t>
  </si>
  <si>
    <t>NOMBRE TIPO DE MOVIMIENTO</t>
  </si>
  <si>
    <t>Nota de entrada elementos de consumo</t>
  </si>
  <si>
    <t>Nota de entrada elementos devolutivos</t>
  </si>
  <si>
    <t>Nota de entrada elementos reintegrados</t>
  </si>
  <si>
    <t>No. FACTURA OBJETO DE PAGO</t>
  </si>
  <si>
    <t>NIT o CÉDULA</t>
  </si>
  <si>
    <t>POSICIÓN CATÁLOGO INSITUCIONAL (PCI) REGIONAL O CENTRO DE FORMACIÓN</t>
  </si>
  <si>
    <t>FECHA DE LA FACTURA</t>
  </si>
  <si>
    <t>ÍTEM</t>
  </si>
  <si>
    <t>VALOR NOTA DE ENTRADA DE ALMACÉN</t>
  </si>
  <si>
    <t>Nota de entrada bienes en administración</t>
  </si>
  <si>
    <t xml:space="preserve">Gestión de Recursos Financieros </t>
  </si>
  <si>
    <t>OBSERVACIONES:</t>
  </si>
  <si>
    <t>FECHA DE DILIGENCIAMIENTO</t>
  </si>
  <si>
    <t>Código: 
GRF-F-087</t>
  </si>
  <si>
    <t>Sena Gestion General</t>
  </si>
  <si>
    <t>Sena Regional Antioquia-Direccion Regional</t>
  </si>
  <si>
    <t>Centro De Los Recursos Naturales Renovables- La Salada - Antioquia</t>
  </si>
  <si>
    <t>Centro De Formacion Profesional Minero Ambiental - Antioquia</t>
  </si>
  <si>
    <t>Centro De Diseño Y Manufactura Del Cuero - Antioquia</t>
  </si>
  <si>
    <t>Centro De Formación En Diseño, Confección Y Moda.-Antioquia</t>
  </si>
  <si>
    <t>Centro Para El Desarrollo Del Habitat Y La Construccion-Antioquia</t>
  </si>
  <si>
    <t>Centro De Tecnologia De La Manufactura Avanzada - Antioquia</t>
  </si>
  <si>
    <t>Centro Tecnologico Del Mobiliario - Antioquia</t>
  </si>
  <si>
    <t>Centro Textil Y De Gestion Industrial - Antioquia</t>
  </si>
  <si>
    <t>Centro De Comercio-Antioquia</t>
  </si>
  <si>
    <t>Centro De Servicios De Salud-Antioquia</t>
  </si>
  <si>
    <t>Centro De Servicios Y Gestion Empresarial-Antioquia</t>
  </si>
  <si>
    <t>Complejo Tecnologico Para La Gestion Agroempresarial-Antioquia</t>
  </si>
  <si>
    <t>Complejo Tecnologico Minero Agroempresarial Antioquia</t>
  </si>
  <si>
    <t>Centro De La Innovacion, La Agroindustria Y El Turismo-Antioquia</t>
  </si>
  <si>
    <t>Complejo Tecnologico Agroindustrial, Pecuario Y Turistico-Antioquia</t>
  </si>
  <si>
    <t>Complejo Tecnológico, Turístico Y Agroindustrial Del Occidente Antioquia</t>
  </si>
  <si>
    <t>Sena Regional Atlantico-Direccion Regional</t>
  </si>
  <si>
    <t>Centro Para El Desarrollo Agroecologico Y Agroindustrial - Atlantico</t>
  </si>
  <si>
    <t>Centro Nacional Colombo Aleman-Atlantico</t>
  </si>
  <si>
    <t>Centro Industrial Y De Aviacion-Atlantico</t>
  </si>
  <si>
    <t>Centro De Comercio Y Servicios-Atlantico</t>
  </si>
  <si>
    <t>Sena Regional Distrito Capital-Direccion Regional</t>
  </si>
  <si>
    <t>Centro De Tecnologias Para La Construccion Y La Madera-Bta D C</t>
  </si>
  <si>
    <t>Centro De Electricidad Y Electronica Y Telecomunicaciones - Bta Dc</t>
  </si>
  <si>
    <t>Centro De Gestion Industrial  -Bta D C</t>
  </si>
  <si>
    <t>Centro De Manufactura En Textiles Y Cuero-Bta D C</t>
  </si>
  <si>
    <t>Centro De Tecnologias Del Transporte - Bta Dc</t>
  </si>
  <si>
    <t>Centro Metalmecanico-Bta D C</t>
  </si>
  <si>
    <t>Centro De Materiales Y Ensayos-Bta D C</t>
  </si>
  <si>
    <t>Centro De Diseño Y  Metrologia-Bta D C</t>
  </si>
  <si>
    <t>Centro Para La Industria De La Comunicación Grafica-Bta D C</t>
  </si>
  <si>
    <t>Centro De Gestion De Mercados, Logistica Y Tecnologias De La Informacion-Bta D C</t>
  </si>
  <si>
    <t>Centro De Formacion De Talento Humano En Salud-Bta D C</t>
  </si>
  <si>
    <t>Centro De Gestion Administrativa-Bta D C</t>
  </si>
  <si>
    <t>Centro De Servicios Financieros-Bta D C</t>
  </si>
  <si>
    <t>Centro Nacional De Hoteleria, Turismo Y Alimentos-Bta D C</t>
  </si>
  <si>
    <t>Centro De Formacion En Actividad Fisica Y Cultura - Bta Dc</t>
  </si>
  <si>
    <t>Sena Regional Bolivar-Direccion Regional</t>
  </si>
  <si>
    <t>Centro Agroempresarial Y Minero-Bolivar</t>
  </si>
  <si>
    <t>Centro Internacional Nautico Fluvial Y Portuario - Bolivar</t>
  </si>
  <si>
    <t>Centro Para La Industria Petroquimica-Bolivar</t>
  </si>
  <si>
    <t>Centro De Comercio Y Servicios-Bolivar</t>
  </si>
  <si>
    <t>Sena Regional Boyaca-Direccion Regional</t>
  </si>
  <si>
    <t>Centro De Desarrollo Agropecuario Y Agroindustrial - Boyaca</t>
  </si>
  <si>
    <t>Centro  Minero- Boyaca</t>
  </si>
  <si>
    <t>Centro De Gestion Administrativa Y Fortalecimiento Empresarial- Boyaca</t>
  </si>
  <si>
    <t>Centro Industrial De Mantenimiento Y Manufactura- Boyaca</t>
  </si>
  <si>
    <t>Sena Regional Caldas-Direccion Regional</t>
  </si>
  <si>
    <t>Centro Para La Formacion Cafetera-Caldas</t>
  </si>
  <si>
    <t>Centro De Automatizacion Industrial-Caldas</t>
  </si>
  <si>
    <t>Centro De Procesos Industriales Y Construccion - Caldas</t>
  </si>
  <si>
    <t>Centro De Comercio Y Servicios-Caldas</t>
  </si>
  <si>
    <t>Centro Pecuario Y Agroempresarial-Caldas</t>
  </si>
  <si>
    <t>Sena Regional Caqueta-Direccion Regional</t>
  </si>
  <si>
    <t>Centro Tecnologico De La Amazonia-Caqueta</t>
  </si>
  <si>
    <t>Sena Regional Cauca-Direccion Regional</t>
  </si>
  <si>
    <t>Centro Agropecuario-Cauca</t>
  </si>
  <si>
    <t>Centro De Teleinformatica Y Produccion Industrial - Cauca</t>
  </si>
  <si>
    <t>Centro De Comercio Y Servicios - Cauca</t>
  </si>
  <si>
    <t>Sena Regional Cesar-Direccion Regional</t>
  </si>
  <si>
    <t>Centro Biotecnologico Del Caribe-Cesar</t>
  </si>
  <si>
    <t>Centro Agroempresarial-Cesar</t>
  </si>
  <si>
    <t>Centro De Operación Y Mantenimiento Minero-Cesar</t>
  </si>
  <si>
    <t>Sena Regional Cordoba-Direccion Regional</t>
  </si>
  <si>
    <t>Centro Agropecuario Y De Biotecnologia El Porvenir-Cordoba</t>
  </si>
  <si>
    <t>Centro De Comercio, Industria Y Turismo De Cordoba-Cordoba</t>
  </si>
  <si>
    <t>Sena Regional Cundinamarca-Direccion Regional</t>
  </si>
  <si>
    <t>Centro Industrial Y Desarrollo Empresarial De Soacha-Cundinamarca</t>
  </si>
  <si>
    <t>Centro De Desarrollo Agroindustrial Y Empresarial-Cundinamarca</t>
  </si>
  <si>
    <t>Centro  Agroecologico Y Empresarial-Cundinamarca</t>
  </si>
  <si>
    <t>Centro De La Tecnologia Del Diseño Y La Productividad Empresarial-Cundinamarca</t>
  </si>
  <si>
    <t>Centro De Biotecnologia Agropecuaria</t>
  </si>
  <si>
    <t>Centro De Desarrollo Agroempresarial-Cundinamarca</t>
  </si>
  <si>
    <t>Sena Regional Choco-Direccion Regional</t>
  </si>
  <si>
    <t>Centro De Recursos Naturales, Industria Y Biodiversidad-Choco</t>
  </si>
  <si>
    <t>Sena Regional Huila-Direccion Regional</t>
  </si>
  <si>
    <t>Centro De Formacion Agroindustrial-Huila</t>
  </si>
  <si>
    <t>Centro Agroempresarial Y Desarrollo Pecuario Del Huila-Huila</t>
  </si>
  <si>
    <t>Centro De Desarrollo Agroempresarial Y Turistico Del Huila</t>
  </si>
  <si>
    <t>Centro De La Industria, La Empresa Y Los Servicios-Huila</t>
  </si>
  <si>
    <t>Centro De Gestion Y Desarrollo Sostenible Surcolombiano-Huila</t>
  </si>
  <si>
    <t>Sena Regional Guajira-Direccion Regional</t>
  </si>
  <si>
    <t>Centro Industrial Y De Energias Alternativas-Guajira</t>
  </si>
  <si>
    <t>Centro Agroempresarial Y Acuicola-Guajira</t>
  </si>
  <si>
    <t>Sena Regional Magdalena-Direccion Regional</t>
  </si>
  <si>
    <t>Centro Acuicola Y Agroindustrial De Gaira-Magdalena</t>
  </si>
  <si>
    <t>Centro De Logistica Y Promocion Ecoturistica Del Magdalena</t>
  </si>
  <si>
    <t>Sena Regional Meta-Direccion Regional</t>
  </si>
  <si>
    <t>Centro Agroindustrial Del Meta</t>
  </si>
  <si>
    <t>Centro De Industria Y Servicios Del Meta</t>
  </si>
  <si>
    <t>Sena Regional Nariño-Direccion Regional</t>
  </si>
  <si>
    <t>Centro Sur Colombiano De Logística Internacional-Nariño</t>
  </si>
  <si>
    <t>Centro Agroindustrial Y Pesquero De La Costa Pacifica-Nariño</t>
  </si>
  <si>
    <t>Centro Internacional De Producción Limpia - Lope-Nariño</t>
  </si>
  <si>
    <t>Sena Regional Norte De Santander-Direccion Regional</t>
  </si>
  <si>
    <t>Centro De Formacion Para El Desarrollo Rural Y Minero - Norte De Santander</t>
  </si>
  <si>
    <t>Centro De La Industria, La Empresa Y Los Servicios-Norte De Santander</t>
  </si>
  <si>
    <t>Sena Regional Quindio-Direccion Regional</t>
  </si>
  <si>
    <t>Centro Agroindustrial-Quindio</t>
  </si>
  <si>
    <t>Centro Para El Desarrollo Tecnologico De La Construccion Y La Industria - Quindio</t>
  </si>
  <si>
    <t>Centro De Comercio Y Turismo - Quindio</t>
  </si>
  <si>
    <t>Sena Regional Risaralda-Direccion Regional</t>
  </si>
  <si>
    <t>Centro Atencion Sector Agropecuario-Risaralda</t>
  </si>
  <si>
    <t>Centro De Diseño E Innovacion Tecnologica Industrial - Risaralda</t>
  </si>
  <si>
    <t>Centro De Comercio Y Servicios-Risaralda</t>
  </si>
  <si>
    <t>Sena Regional Santander-Direccion Regional</t>
  </si>
  <si>
    <t>Centro Atencion Sector Agropecuario-Santander</t>
  </si>
  <si>
    <t>Centro Industrial De Mantenimiento Integral-Santander</t>
  </si>
  <si>
    <t>Centro Industrial Del Diseño Y La Manufactura-Santander</t>
  </si>
  <si>
    <t>Centro De Servicios Empresariales Y Turisticos - Santander</t>
  </si>
  <si>
    <t>Centro Industrial Y Del Desarrollo Tecnologico-Santander</t>
  </si>
  <si>
    <t>Centro Agroturistico - Santander</t>
  </si>
  <si>
    <t>Centro Agroempresarial Y Turistico De Los Andes-Santander</t>
  </si>
  <si>
    <t>Centro De Gestion Agroempresarial Del Oriente-Santander</t>
  </si>
  <si>
    <t>Sena Regional Sucre-Direccion Regional</t>
  </si>
  <si>
    <t>Centro De La Innovacion, La Tecnologia Y Los Servicios-Sucre</t>
  </si>
  <si>
    <t>Sena Regional Tolima-Direccion Regional</t>
  </si>
  <si>
    <t>Centro Agropecuario La Granja-Tolima</t>
  </si>
  <si>
    <t>Centro De Industria Y Construccion-Tolima</t>
  </si>
  <si>
    <t>Centro De Comercio Y Servicios-Tolima</t>
  </si>
  <si>
    <t>Sena Regional Valle-Direccion Regional</t>
  </si>
  <si>
    <t>Centro Agropecuario De Buga-Valle</t>
  </si>
  <si>
    <t>Centro Latinoamericano De Especies Menores-Valle</t>
  </si>
  <si>
    <t>Centro Nautico Pesquero De Buenaventura-Valle</t>
  </si>
  <si>
    <t>Centro De Electricidad Y Automatizacion Industrial - Ceai-Valle</t>
  </si>
  <si>
    <t>Centro De La Construccion-Valle</t>
  </si>
  <si>
    <t>Centro De Diseño Tecnologico Industrial-Valle</t>
  </si>
  <si>
    <t>Centro Nacional De Asistencia Tecnica A La Industria - Astin-Valle</t>
  </si>
  <si>
    <t>Centro De Gestion Tecnológica De Servicios-Valle</t>
  </si>
  <si>
    <t>Centro De Tecnologias Agroindustriales-Valle</t>
  </si>
  <si>
    <t>Centro De Biotecnologia Industrial-Valle</t>
  </si>
  <si>
    <t>Sena Regional Arauca-Direccion Regional</t>
  </si>
  <si>
    <t>Centro De Gestion Y Desarrollo Agroindustrial De Arauca</t>
  </si>
  <si>
    <t>Sena Regional Casanare-Direccion Regional</t>
  </si>
  <si>
    <t>Centro Agroindustrial Y Fortalecimiento  Empresarial De Casanare</t>
  </si>
  <si>
    <t>Sena Regional Putumayo-Direccion Regional</t>
  </si>
  <si>
    <t>Centro Agroforestal Y Acuicola Arapaima - Putumayo</t>
  </si>
  <si>
    <t>Sena Regional San Andres-Direccion Regional</t>
  </si>
  <si>
    <t>Centro De Formacion Turistica, Gente De Mar Y De Servicios -San Andres</t>
  </si>
  <si>
    <t>Sena Regional Amazonas-Direccion Regional</t>
  </si>
  <si>
    <t>Centro  Para La Biodiversidad Y El Turismo Del Amazonas</t>
  </si>
  <si>
    <t>Sena Regional Guainia-Direccion Regional</t>
  </si>
  <si>
    <t>Centro Ambiental Y Ecoturistico Del Nororiente Amazonico -Guainia</t>
  </si>
  <si>
    <t>Sena Regional Guaviare-Direccion Regional</t>
  </si>
  <si>
    <t>Centro De Desarrollo Agroindustrial, Turistico Y Tecnologico Del Guaviare</t>
  </si>
  <si>
    <t>Sena Regional Vaupes-Direccion Regional</t>
  </si>
  <si>
    <t>Centro Agropecuario Y De Servicios Ambientales “Jiri - Jirimo” - Vaupes</t>
  </si>
  <si>
    <t>Sena Regional Vichada- Direccion Regional</t>
  </si>
  <si>
    <t>Centro De Producción Y Transformacion Agroindustrial De La Orinoquia -Vichada</t>
  </si>
  <si>
    <t>Versión: 02</t>
  </si>
  <si>
    <t>FECHA SUSCRIPCIÓN DEL CONTRATO</t>
  </si>
  <si>
    <t>OBJETO CONTRACTUAL</t>
  </si>
  <si>
    <t>CONTRATO U ORDEN DE COMPRA No.</t>
  </si>
  <si>
    <t>DATOS GENERALES DEL CONTRATO U ORDEN DE COMPRA</t>
  </si>
  <si>
    <t>Formato de Relación de notas de entrada de almacén para pago de contratos u ordenes de compra</t>
  </si>
  <si>
    <t>No. CÉDULA</t>
  </si>
  <si>
    <t>CORREO ELECTRONICO INSTITUCIONAL</t>
  </si>
  <si>
    <t>Nota: Con el diligenciamiento de este formato por parte del Supervisor, se da por entendido que avala la informacion que en este reposa y que coincide con lo consignado en el informe de supervision que se anexa para el Trámite del pago</t>
  </si>
  <si>
    <t>REGIONAL O CENTRO DE FORMACIÓN DE LA NOTA DE ENTRADA DE ALMACÉN</t>
  </si>
  <si>
    <t>No. NOTA DE ENTRADA DE ALMACÉN</t>
  </si>
  <si>
    <t>*Los datos proporcionados serán tratados de acuerdo con la política de tratamiento de datos personales del SENA y a la ley 1581 de 2012.</t>
  </si>
  <si>
    <t>RELACIÓN DE NOTAS DE ENTRADA DE ALMACEN PRODUCTO DEL CONTRATO U ORDEN DE COMPRA</t>
  </si>
  <si>
    <t>DIRECCIÓN GENERAL Sena Gestion General</t>
  </si>
  <si>
    <t xml:space="preserve">DIRECTOR DEL AREA ADMINISTRATIVA Y FINANCIERA </t>
  </si>
  <si>
    <t>Contratar la prestación del Servicio Integral de AseoY Cafetería a través del Acuerdo Marco de PrecioslV CCE-126-2023 con número de proceso CCENEG-063-01-2022 para la Región de Cobertura: 11-SENADirección General.</t>
  </si>
  <si>
    <t>UNION TEMPORAL EMINSER SOLOASEO 2023</t>
  </si>
  <si>
    <t>CARLOS ALFONSO MAYORGA PRIETO</t>
  </si>
  <si>
    <t>901676835-2</t>
  </si>
  <si>
    <t xml:space="preserve">YENNI MERCEDES SOTO VERGEL </t>
  </si>
  <si>
    <t>SUPERVISOR OC 132556</t>
  </si>
  <si>
    <t>ysotover@sena.edu.co</t>
  </si>
  <si>
    <t>UTIV-930  DEL 26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</si>
</sst>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€_-;\-* #,##0\ _€_-;_-* &quot;-&quot;??\ _€_-;_-@"/>
    <numFmt numFmtId="165" formatCode="_-* #,##0\ _€_-;\-* #,##0\ _€_-;_-* &quot;-&quot;??\ _€_-;_-@_-"/>
    <numFmt numFmtId="166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4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6" fillId="2" borderId="1" xfId="3" applyFont="1" applyFill="1" applyBorder="1" applyAlignment="1">
      <alignment vertical="center"/>
    </xf>
    <xf numFmtId="0" fontId="6" fillId="2" borderId="1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1" fillId="0" borderId="0" xfId="3"/>
    <xf numFmtId="0" fontId="1" fillId="0" borderId="1" xfId="3" applyBorder="1"/>
    <xf numFmtId="0" fontId="8" fillId="3" borderId="1" xfId="3" applyFont="1" applyFill="1" applyBorder="1" applyAlignment="1">
      <alignment vertical="center"/>
    </xf>
    <xf numFmtId="0" fontId="8" fillId="0" borderId="1" xfId="3" applyFont="1" applyBorder="1" applyAlignment="1">
      <alignment vertical="center"/>
    </xf>
    <xf numFmtId="0" fontId="1" fillId="3" borderId="1" xfId="3" applyFill="1" applyBorder="1"/>
    <xf numFmtId="0" fontId="4" fillId="0" borderId="1" xfId="3" applyFont="1" applyBorder="1" applyAlignment="1">
      <alignment vertical="center"/>
    </xf>
    <xf numFmtId="0" fontId="4" fillId="3" borderId="1" xfId="3" applyFont="1" applyFill="1" applyBorder="1" applyAlignment="1">
      <alignment vertical="center"/>
    </xf>
    <xf numFmtId="0" fontId="9" fillId="3" borderId="1" xfId="3" applyFont="1" applyFill="1" applyBorder="1" applyAlignment="1">
      <alignment vertical="center"/>
    </xf>
    <xf numFmtId="0" fontId="10" fillId="3" borderId="1" xfId="3" applyFont="1" applyFill="1" applyBorder="1" applyAlignment="1">
      <alignment vertical="center"/>
    </xf>
    <xf numFmtId="0" fontId="10" fillId="0" borderId="1" xfId="3" applyFont="1" applyBorder="1" applyAlignment="1">
      <alignment vertical="center"/>
    </xf>
    <xf numFmtId="0" fontId="1" fillId="3" borderId="0" xfId="3" applyFill="1"/>
    <xf numFmtId="0" fontId="0" fillId="0" borderId="0" xfId="0" applyAlignment="1">
      <alignment horizontal="center" vertical="center"/>
    </xf>
    <xf numFmtId="0" fontId="0" fillId="0" borderId="0" xfId="3" applyFont="1"/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0" fontId="11" fillId="0" borderId="17" xfId="0" applyFont="1" applyBorder="1" applyAlignment="1">
      <alignment vertical="center" wrapText="1"/>
    </xf>
    <xf numFmtId="43" fontId="0" fillId="0" borderId="0" xfId="1" applyFont="1" applyAlignment="1">
      <alignment vertical="center"/>
    </xf>
    <xf numFmtId="166" fontId="0" fillId="0" borderId="4" xfId="1" applyNumberFormat="1" applyFont="1" applyBorder="1" applyAlignment="1" applyProtection="1">
      <alignment vertical="center" wrapText="1"/>
      <protection locked="0"/>
    </xf>
    <xf numFmtId="166" fontId="2" fillId="0" borderId="4" xfId="1" applyNumberFormat="1" applyFont="1" applyBorder="1" applyAlignment="1">
      <alignment vertical="center"/>
    </xf>
    <xf numFmtId="166" fontId="1" fillId="0" borderId="4" xfId="1" applyNumberFormat="1" applyFont="1" applyBorder="1" applyAlignment="1" applyProtection="1">
      <alignment vertical="center"/>
      <protection locked="0"/>
    </xf>
    <xf numFmtId="166" fontId="2" fillId="0" borderId="12" xfId="1" applyNumberFormat="1" applyFont="1" applyBorder="1" applyAlignment="1">
      <alignment vertical="center"/>
    </xf>
    <xf numFmtId="0" fontId="11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43" fontId="12" fillId="0" borderId="2" xfId="1" applyFont="1" applyBorder="1" applyAlignment="1" applyProtection="1">
      <alignment horizontal="center" vertical="center"/>
    </xf>
    <xf numFmtId="0" fontId="11" fillId="0" borderId="25" xfId="0" applyFont="1" applyBorder="1" applyAlignment="1">
      <alignment vertical="center" wrapText="1"/>
    </xf>
    <xf numFmtId="43" fontId="10" fillId="0" borderId="4" xfId="1" applyFont="1" applyBorder="1" applyAlignment="1" applyProtection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14" fontId="0" fillId="0" borderId="12" xfId="0" applyNumberFormat="1" applyBorder="1" applyAlignment="1" applyProtection="1">
      <alignment vertical="center" wrapText="1"/>
      <protection locked="0"/>
    </xf>
    <xf numFmtId="0" fontId="15" fillId="4" borderId="8" xfId="0" applyFont="1" applyFill="1" applyBorder="1" applyAlignment="1">
      <alignment vertical="center" wrapText="1"/>
    </xf>
    <xf numFmtId="0" fontId="15" fillId="4" borderId="10" xfId="0" applyFont="1" applyFill="1" applyBorder="1" applyAlignment="1">
      <alignment vertical="center" wrapText="1"/>
    </xf>
    <xf numFmtId="3" fontId="0" fillId="0" borderId="8" xfId="0" applyNumberForma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0" borderId="13" xfId="2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0" xfId="2" applyBorder="1" applyAlignment="1">
      <alignment horizontal="center" vertical="center" wrapText="1"/>
    </xf>
    <xf numFmtId="14" fontId="3" fillId="0" borderId="8" xfId="0" applyNumberFormat="1" applyFont="1" applyBorder="1" applyAlignment="1" applyProtection="1">
      <alignment horizontal="center" vertical="center" wrapText="1"/>
      <protection locked="0"/>
    </xf>
    <xf numFmtId="14" fontId="3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horizontal="left" vertical="center" wrapText="1"/>
      <protection locked="0"/>
    </xf>
    <xf numFmtId="164" fontId="3" fillId="0" borderId="9" xfId="0" applyNumberFormat="1" applyFont="1" applyBorder="1" applyAlignment="1" applyProtection="1">
      <alignment horizontal="left" vertical="center" wrapText="1"/>
      <protection locked="0"/>
    </xf>
    <xf numFmtId="164" fontId="3" fillId="0" borderId="16" xfId="0" applyNumberFormat="1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vertical="center" wrapText="1"/>
      <protection locked="0"/>
    </xf>
    <xf numFmtId="164" fontId="3" fillId="0" borderId="9" xfId="0" applyNumberFormat="1" applyFont="1" applyBorder="1" applyAlignment="1" applyProtection="1">
      <alignment vertical="center" wrapText="1"/>
      <protection locked="0"/>
    </xf>
    <xf numFmtId="164" fontId="3" fillId="0" borderId="10" xfId="0" applyNumberFormat="1" applyFont="1" applyBorder="1" applyAlignment="1" applyProtection="1">
      <alignment vertical="center" wrapText="1"/>
      <protection locked="0"/>
    </xf>
    <xf numFmtId="164" fontId="3" fillId="0" borderId="8" xfId="0" applyNumberFormat="1" applyFont="1" applyBorder="1" applyAlignment="1" applyProtection="1">
      <alignment vertical="center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164" fontId="3" fillId="0" borderId="10" xfId="0" applyNumberFormat="1" applyFont="1" applyBorder="1" applyAlignment="1" applyProtection="1">
      <alignment vertical="center"/>
      <protection locked="0"/>
    </xf>
    <xf numFmtId="164" fontId="3" fillId="0" borderId="13" xfId="0" applyNumberFormat="1" applyFont="1" applyBorder="1" applyAlignment="1" applyProtection="1">
      <alignment vertical="center"/>
      <protection locked="0"/>
    </xf>
    <xf numFmtId="164" fontId="3" fillId="0" borderId="14" xfId="0" applyNumberFormat="1" applyFont="1" applyBorder="1" applyAlignment="1" applyProtection="1">
      <alignment vertical="center"/>
      <protection locked="0"/>
    </xf>
    <xf numFmtId="164" fontId="3" fillId="0" borderId="15" xfId="0" applyNumberFormat="1" applyFont="1" applyBorder="1" applyAlignment="1" applyProtection="1">
      <alignment vertical="center"/>
      <protection locked="0"/>
    </xf>
    <xf numFmtId="14" fontId="3" fillId="0" borderId="1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64" fontId="3" fillId="3" borderId="8" xfId="0" applyNumberFormat="1" applyFont="1" applyFill="1" applyBorder="1" applyAlignment="1" applyProtection="1">
      <alignment vertical="center" wrapText="1"/>
      <protection locked="0"/>
    </xf>
    <xf numFmtId="164" fontId="3" fillId="3" borderId="9" xfId="0" applyNumberFormat="1" applyFont="1" applyFill="1" applyBorder="1" applyAlignment="1" applyProtection="1">
      <alignment vertical="center" wrapText="1"/>
      <protection locked="0"/>
    </xf>
    <xf numFmtId="164" fontId="3" fillId="3" borderId="10" xfId="0" applyNumberFormat="1" applyFont="1" applyFill="1" applyBorder="1" applyAlignment="1" applyProtection="1">
      <alignment vertical="center" wrapText="1"/>
      <protection locked="0"/>
    </xf>
    <xf numFmtId="165" fontId="0" fillId="0" borderId="11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12" xfId="1" applyNumberFormat="1" applyFont="1" applyFill="1" applyBorder="1" applyAlignment="1" applyProtection="1">
      <alignment horizontal="center" vertical="center" wrapText="1"/>
      <protection locked="0"/>
    </xf>
    <xf numFmtId="43" fontId="0" fillId="0" borderId="4" xfId="1" applyNumberFormat="1" applyFont="1" applyBorder="1" applyAlignment="1" applyProtection="1">
      <alignment vertical="center" wrapText="1"/>
      <protection locked="0"/>
    </xf>
  </cellXfs>
  <cellStyles count="5">
    <cellStyle name="Hipervínculo" xfId="2" builtinId="8"/>
    <cellStyle name="Millares" xfId="1" builtinId="3"/>
    <cellStyle name="Normal" xfId="0" builtinId="0"/>
    <cellStyle name="Normal 2" xfId="3" xr:uid="{9110EE60-D5E1-4AD3-BD68-84F3B5925230}"/>
    <cellStyle name="Normal 3" xfId="4" xr:uid="{64F0B3CB-5917-4C5A-A7C3-D4DBDA84024E}"/>
  </cellStyles>
  <dxfs count="0"/>
  <tableStyles count="0" defaultTableStyle="TableStyleMedium2" defaultPivotStyle="PivotStyleLight16"/>
  <colors>
    <mruColors>
      <color rgb="FFFFC58B"/>
      <color rgb="FFFFCC66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110190</xdr:colOff>
      <xdr:row>1</xdr:row>
      <xdr:rowOff>99606</xdr:rowOff>
    </xdr:from>
    <xdr:to>
      <xdr:col>5</xdr:col>
      <xdr:colOff>881003</xdr:colOff>
      <xdr:row>2</xdr:row>
      <xdr:rowOff>528273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438BE0B-CBFA-45F8-8096-73F0F2BD8E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88023" y="300689"/>
          <a:ext cx="770813" cy="756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P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USB%202016\HENRY-32GB\ARCHIVOS%20SENA\CONSOLIDADOS%20SENA\2015\CONSOLIDADO%20REGIONALES%20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onales"/>
      <sheetName val="RUBROS X BPIN "/>
      <sheetName val="Hoja3"/>
      <sheetName val="INSTRUCCIONES DILIGENCIAMIENTO"/>
      <sheetName val="Hoja1"/>
    </sheetNames>
    <sheetDataSet>
      <sheetData sheetId="0">
        <row r="1">
          <cell r="A1" t="str">
            <v>001</v>
          </cell>
        </row>
      </sheetData>
      <sheetData sheetId="1">
        <row r="2">
          <cell r="A2" t="str">
            <v>A-1-0-1-1-1</v>
          </cell>
          <cell r="B2" t="str">
            <v>SUELDOS</v>
          </cell>
          <cell r="C2" t="str">
            <v>A-1-0-1-1</v>
          </cell>
          <cell r="D2" t="str">
            <v>SUELDOS DE PERSONAL DE NOMINA</v>
          </cell>
        </row>
        <row r="3">
          <cell r="A3" t="str">
            <v>A-1-0-1-1-2</v>
          </cell>
          <cell r="B3" t="str">
            <v>SUELDOS DE VACACIONES</v>
          </cell>
          <cell r="C3" t="str">
            <v>A-1-0-1-1</v>
          </cell>
          <cell r="D3" t="str">
            <v>SUELDOS DE PERSONAL DE NOMINA</v>
          </cell>
        </row>
        <row r="4">
          <cell r="A4" t="str">
            <v>A-1-0-1-1-4</v>
          </cell>
          <cell r="B4" t="str">
            <v>INCAPACIDADES Y LICENCIA DE MATERNIDAD</v>
          </cell>
          <cell r="C4" t="str">
            <v>A-1-0-1-1</v>
          </cell>
          <cell r="D4" t="str">
            <v>SUELDOS DE PERSONAL DE NOMINA</v>
          </cell>
        </row>
        <row r="5">
          <cell r="A5" t="str">
            <v>A-1-0-1-4-1</v>
          </cell>
          <cell r="B5" t="str">
            <v>PRIMA TECNICA SALARIAL</v>
          </cell>
          <cell r="C5" t="str">
            <v>A-1-0-1-4</v>
          </cell>
          <cell r="D5" t="str">
            <v>PRIMA TECNICA</v>
          </cell>
        </row>
        <row r="6">
          <cell r="A6" t="str">
            <v>A-1-0-1-4-2</v>
          </cell>
          <cell r="B6" t="str">
            <v>PRIMA TECNICA NO SALARIAL</v>
          </cell>
          <cell r="C6" t="str">
            <v>A-1-0-1-4</v>
          </cell>
          <cell r="D6" t="str">
            <v>PRIMA TECNICA</v>
          </cell>
        </row>
        <row r="7">
          <cell r="A7" t="str">
            <v>A-1-0-1-5-12</v>
          </cell>
          <cell r="B7" t="str">
            <v>SUBSIDIO DE ALIMENTACION</v>
          </cell>
          <cell r="C7" t="str">
            <v>A-1-0-1-5</v>
          </cell>
          <cell r="D7" t="str">
            <v>OTROS</v>
          </cell>
        </row>
        <row r="8">
          <cell r="A8" t="str">
            <v>A-1-0-1-5-13</v>
          </cell>
          <cell r="B8" t="str">
            <v>AUXILIO DE TRANSPORTE</v>
          </cell>
          <cell r="C8" t="str">
            <v>A-1-0-1-5</v>
          </cell>
          <cell r="D8" t="str">
            <v>OTROS</v>
          </cell>
        </row>
        <row r="9">
          <cell r="A9" t="str">
            <v>A-1-0-1-5-14</v>
          </cell>
          <cell r="B9" t="str">
            <v>PRIMA DE SERVICIO</v>
          </cell>
          <cell r="C9" t="str">
            <v>A-1-0-1-5</v>
          </cell>
          <cell r="D9" t="str">
            <v>OTROS</v>
          </cell>
        </row>
        <row r="10">
          <cell r="A10" t="str">
            <v>A-1-0-1-5-15</v>
          </cell>
          <cell r="B10" t="str">
            <v>PRIMA DE VACACIONES</v>
          </cell>
          <cell r="C10" t="str">
            <v>A-1-0-1-5</v>
          </cell>
          <cell r="D10" t="str">
            <v>OTROS</v>
          </cell>
        </row>
        <row r="11">
          <cell r="A11" t="str">
            <v>A-1-0-1-5-16</v>
          </cell>
          <cell r="B11" t="str">
            <v>PRIMA DE NAVIDAD</v>
          </cell>
          <cell r="C11" t="str">
            <v>A-1-0-1-5</v>
          </cell>
          <cell r="D11" t="str">
            <v>OTROS</v>
          </cell>
        </row>
        <row r="12">
          <cell r="A12" t="str">
            <v>A-1-0-1-5-17</v>
          </cell>
          <cell r="B12" t="str">
            <v>PRIMAS EXTRAORDINARIAS</v>
          </cell>
          <cell r="C12" t="str">
            <v>A-1-0-1-5</v>
          </cell>
          <cell r="D12" t="str">
            <v>OTROS</v>
          </cell>
        </row>
        <row r="13">
          <cell r="A13" t="str">
            <v>A-1-0-1-5-2</v>
          </cell>
          <cell r="B13" t="str">
            <v>BONIFICACION POR SERVICIOS PRESTADOS</v>
          </cell>
          <cell r="C13" t="str">
            <v>A-1-0-1-5</v>
          </cell>
          <cell r="D13" t="str">
            <v>OTROS</v>
          </cell>
        </row>
        <row r="14">
          <cell r="A14" t="str">
            <v>A-1-0-1-5-37</v>
          </cell>
          <cell r="B14" t="str">
            <v>QUINQUENIOS</v>
          </cell>
          <cell r="C14" t="str">
            <v>A-1-0-1-5</v>
          </cell>
          <cell r="D14" t="str">
            <v>OTROS</v>
          </cell>
        </row>
        <row r="15">
          <cell r="A15" t="str">
            <v>A-1-0-1-5-47</v>
          </cell>
          <cell r="B15" t="str">
            <v>PRIMA DE COORDINACION</v>
          </cell>
          <cell r="C15" t="str">
            <v>A-1-0-1-5</v>
          </cell>
          <cell r="D15" t="str">
            <v>OTROS</v>
          </cell>
        </row>
        <row r="16">
          <cell r="A16" t="str">
            <v>A-1-0-1-5-5</v>
          </cell>
          <cell r="B16" t="str">
            <v>BONIFICACION ESPECIAL DE RECREACION</v>
          </cell>
          <cell r="C16" t="str">
            <v>A-1-0-1-5</v>
          </cell>
          <cell r="D16" t="str">
            <v>OTROS</v>
          </cell>
        </row>
        <row r="17">
          <cell r="A17" t="str">
            <v>A-1-0-1-5-92</v>
          </cell>
          <cell r="B17" t="str">
            <v>BONIFICACION DE DIRECCION</v>
          </cell>
          <cell r="C17" t="str">
            <v>A-1-0-1-5</v>
          </cell>
          <cell r="D17" t="str">
            <v>OTROS</v>
          </cell>
        </row>
        <row r="18">
          <cell r="A18" t="str">
            <v>A-1-0-1-8</v>
          </cell>
          <cell r="B18" t="str">
            <v>OTROS GASTOS PERSONALES - DISTRIBUCION PREVIO CONCEPTO DGPPN</v>
          </cell>
          <cell r="C18" t="str">
            <v>A-1-0-1-8</v>
          </cell>
          <cell r="D18" t="str">
            <v>OTROS GASTOS PERSONALES - DISTRIBUCION PREVIO CONCEPTO DGPPN</v>
          </cell>
        </row>
        <row r="19">
          <cell r="A19" t="str">
            <v>A-1-0-1-9-1</v>
          </cell>
          <cell r="B19" t="str">
            <v>HORAS EXTRAS</v>
          </cell>
          <cell r="C19" t="str">
            <v>A-1-0-1-9</v>
          </cell>
          <cell r="D19" t="str">
            <v>HORAS EXTRAS, DIAS FESTIVOS E INDEMNIZACION POR VACACIONES</v>
          </cell>
        </row>
        <row r="20">
          <cell r="A20" t="str">
            <v>A-1-0-1-9-3</v>
          </cell>
          <cell r="B20" t="str">
            <v>INDEMNIZACION POR VACACIONES</v>
          </cell>
          <cell r="C20" t="str">
            <v>A-1-0-1-9</v>
          </cell>
          <cell r="D20" t="str">
            <v>HORAS EXTRAS, DIAS FESTIVOS E INDEMNIZACION POR VACACIONES</v>
          </cell>
        </row>
        <row r="21">
          <cell r="A21" t="str">
            <v>A-1-0-1-10</v>
          </cell>
          <cell r="C21" t="str">
            <v>A-1-0-1-10</v>
          </cell>
          <cell r="D21" t="str">
            <v>OTROS GASTOS PERSONALES - PREVIO CONCEPTO DGPPN</v>
          </cell>
        </row>
        <row r="22">
          <cell r="A22" t="str">
            <v>A-1-0-2-100</v>
          </cell>
          <cell r="B22" t="str">
            <v>OTROS SERVICIOS PERSONALES INDIRECTOS</v>
          </cell>
          <cell r="C22" t="str">
            <v>A-1-0-2</v>
          </cell>
          <cell r="D22" t="str">
            <v>SERVICIOS PERSONALES INDIRECTOS</v>
          </cell>
        </row>
        <row r="23">
          <cell r="A23" t="str">
            <v>A-1-0-2-14</v>
          </cell>
          <cell r="B23" t="str">
            <v>REMUNERACION SERVICIOS TECNICOS</v>
          </cell>
          <cell r="C23" t="str">
            <v>A-1-0-2</v>
          </cell>
          <cell r="D23" t="str">
            <v>SERVICIOS PERSONALES INDIRECTOS</v>
          </cell>
        </row>
        <row r="24">
          <cell r="A24" t="str">
            <v>A-1-0-5-1-1</v>
          </cell>
          <cell r="B24" t="str">
            <v>CAJAS DE COMPENSACION PRIVADAS</v>
          </cell>
          <cell r="C24" t="str">
            <v>A-1-0-5</v>
          </cell>
          <cell r="D24" t="str">
            <v>CONTRIBUCIONES INHERENTES A LA NOMINA SECTOR PRIVADO Y PUBLICO</v>
          </cell>
        </row>
        <row r="25">
          <cell r="A25" t="str">
            <v>A-1-0-5-1-3</v>
          </cell>
          <cell r="B25" t="str">
            <v>FONDOS ADMINISTRADORES DE PENSIONES PRIVADOS</v>
          </cell>
          <cell r="C25" t="str">
            <v>A-1-0-5</v>
          </cell>
          <cell r="D25" t="str">
            <v>CONTRIBUCIONES INHERENTES A LA NOMINA SECTOR PRIVADO Y PUBLICO</v>
          </cell>
        </row>
        <row r="26">
          <cell r="A26" t="str">
            <v>A-1-0-5-1-4</v>
          </cell>
          <cell r="B26" t="str">
            <v>EMPRESAS PRIVADAS PROMOTORAS DE SALUD</v>
          </cell>
          <cell r="C26" t="str">
            <v>A-1-0-5</v>
          </cell>
          <cell r="D26" t="str">
            <v>CONTRIBUCIONES INHERENTES A LA NOMINA SECTOR PRIVADO Y PUBLICO</v>
          </cell>
        </row>
        <row r="27">
          <cell r="A27" t="str">
            <v>A-1-0-5-2-3</v>
          </cell>
          <cell r="B27" t="str">
            <v>FONDOS ADMINISTRADORES DE PENSIONES PUBLICOS</v>
          </cell>
          <cell r="C27" t="str">
            <v>A-1-0-5</v>
          </cell>
          <cell r="D27" t="str">
            <v>CONTRIBUCIONES INHERENTES A LA NOMINA SECTOR PRIVADO Y PUBLICO</v>
          </cell>
        </row>
        <row r="28">
          <cell r="A28" t="str">
            <v>A-1-0-5-2-6</v>
          </cell>
          <cell r="B28" t="str">
            <v>EMPRESAS PUBLICAS PROMOTORAS DE SALUD</v>
          </cell>
          <cell r="C28" t="str">
            <v>A-1-0-5</v>
          </cell>
          <cell r="D28" t="str">
            <v>CONTRIBUCIONES INHERENTES A LA NOMINA SECTOR PRIVADO Y PUBLICO</v>
          </cell>
        </row>
        <row r="29">
          <cell r="A29" t="str">
            <v>A-1-0-5-2-7</v>
          </cell>
          <cell r="B29" t="str">
            <v>ADMINISTRADORAS PUBLICAS DE APORTES PARA ACCIDENTES DE TRABAJO Y ENFERMEDADES PROFESIONALES</v>
          </cell>
          <cell r="C29" t="str">
            <v>A-1-0-5</v>
          </cell>
          <cell r="D29" t="str">
            <v>CONTRIBUCIONES INHERENTES A LA NOMINA SECTOR PRIVADO Y PUBLICO</v>
          </cell>
        </row>
        <row r="30">
          <cell r="A30" t="str">
            <v>A-1-0-5-6</v>
          </cell>
          <cell r="B30" t="str">
            <v>APORTES AL ICBF</v>
          </cell>
          <cell r="C30" t="str">
            <v>A-1-0-5</v>
          </cell>
          <cell r="D30" t="str">
            <v>CONTRIBUCIONES INHERENTES A LA NOMINA SECTOR PRIVADO Y PUBLICO</v>
          </cell>
        </row>
        <row r="31">
          <cell r="A31" t="str">
            <v>A-2-0-3-50-2</v>
          </cell>
          <cell r="B31" t="str">
            <v>IMPUESTO DE VEHICULO</v>
          </cell>
          <cell r="C31" t="str">
            <v>A-2-0-3</v>
          </cell>
          <cell r="D31" t="str">
            <v>IMPUESTOS Y MULTAS</v>
          </cell>
        </row>
        <row r="32">
          <cell r="A32" t="str">
            <v>A-2-0-3-50-3</v>
          </cell>
          <cell r="B32" t="str">
            <v>IMPUESTO PREDIAL</v>
          </cell>
          <cell r="C32" t="str">
            <v>A-2-0-3</v>
          </cell>
          <cell r="D32" t="str">
            <v>IMPUESTOS Y MULTAS</v>
          </cell>
        </row>
        <row r="33">
          <cell r="A33" t="str">
            <v>A-2-0-3-50-90</v>
          </cell>
          <cell r="B33" t="str">
            <v>OTROS IMPUESTOS</v>
          </cell>
          <cell r="C33" t="str">
            <v>A-2-0-3</v>
          </cell>
          <cell r="D33" t="str">
            <v>IMPUESTOS Y MULTAS</v>
          </cell>
        </row>
        <row r="34">
          <cell r="A34" t="str">
            <v>A-2-0-3-51-1</v>
          </cell>
          <cell r="B34" t="str">
            <v>MULTAS</v>
          </cell>
          <cell r="C34" t="str">
            <v>A-2-0-3</v>
          </cell>
          <cell r="D34" t="str">
            <v>IMPUESTOS Y MULTAS</v>
          </cell>
        </row>
        <row r="35">
          <cell r="A35" t="str">
            <v>A-2-0-3-51-2</v>
          </cell>
          <cell r="B35" t="str">
            <v>SANCIONES</v>
          </cell>
          <cell r="C35" t="str">
            <v>A-2-0-3</v>
          </cell>
          <cell r="D35" t="str">
            <v>IMPUESTOS Y MULTAS</v>
          </cell>
        </row>
        <row r="36">
          <cell r="A36" t="str">
            <v>A-2-0-4-10-1</v>
          </cell>
          <cell r="B36" t="str">
            <v>ARRENDAMIENTOS BIENES MUEBLES</v>
          </cell>
          <cell r="C36" t="str">
            <v>A-2-0-4</v>
          </cell>
          <cell r="D36" t="str">
            <v>ADQUISICION DE BIENES Y SERVICIOS</v>
          </cell>
        </row>
        <row r="37">
          <cell r="A37" t="str">
            <v>A-2-0-4-10-2</v>
          </cell>
          <cell r="B37" t="str">
            <v>ARRENDAMIENTOS BIENES INMUEBLES</v>
          </cell>
          <cell r="C37" t="str">
            <v>A-2-0-4</v>
          </cell>
          <cell r="D37" t="str">
            <v>ADQUISICION DE BIENES Y SERVICIOS</v>
          </cell>
        </row>
        <row r="38">
          <cell r="A38" t="str">
            <v>A-2-0-4-11-1</v>
          </cell>
          <cell r="B38" t="str">
            <v>VIATICOS Y GASTOS DE VIAJE AL EXTERIOR</v>
          </cell>
          <cell r="C38" t="str">
            <v>A-2-0-4</v>
          </cell>
          <cell r="D38" t="str">
            <v>ADQUISICION DE BIENES Y SERVICIOS</v>
          </cell>
        </row>
        <row r="39">
          <cell r="A39" t="str">
            <v>A-2-0-4-11-2</v>
          </cell>
          <cell r="B39" t="str">
            <v>VIATICOS Y GASTOS DE VIAJE AL INTERIOR</v>
          </cell>
          <cell r="C39" t="str">
            <v>A-2-0-4</v>
          </cell>
          <cell r="D39" t="str">
            <v>ADQUISICION DE BIENES Y SERVICIOS</v>
          </cell>
        </row>
        <row r="40">
          <cell r="A40" t="str">
            <v>A-2-0-4-14</v>
          </cell>
          <cell r="B40" t="str">
            <v>GASTOS JUDICIALES</v>
          </cell>
          <cell r="C40" t="str">
            <v>A-2-0-4</v>
          </cell>
          <cell r="D40" t="str">
            <v>ADQUISICION DE BIENES Y SERVICIOS</v>
          </cell>
        </row>
        <row r="41">
          <cell r="A41" t="str">
            <v>A-2-0-4-15</v>
          </cell>
          <cell r="B41" t="str">
            <v>TRANSPORTE DE INTERNOS</v>
          </cell>
          <cell r="C41" t="str">
            <v>A-2-0-4</v>
          </cell>
          <cell r="D41" t="str">
            <v>ADQUISICION DE BIENES Y SERVICIOS</v>
          </cell>
        </row>
        <row r="42">
          <cell r="A42" t="str">
            <v>A-2-0-4-17-2</v>
          </cell>
          <cell r="B42" t="str">
            <v>GASTOS IMPREVISTOS SERVICIOS</v>
          </cell>
          <cell r="C42" t="str">
            <v>A-2-0-4</v>
          </cell>
          <cell r="D42" t="str">
            <v>ADQUISICION DE BIENES Y SERVICIOS</v>
          </cell>
        </row>
        <row r="43">
          <cell r="A43" t="str">
            <v>A-2-0-4-21-11</v>
          </cell>
          <cell r="B43" t="str">
            <v>OTROS SERVICIOS PARA CAPACITACION, BIENESTAR SOCIAL Y ESTIMULOS</v>
          </cell>
          <cell r="C43" t="str">
            <v>A-2-0-4</v>
          </cell>
          <cell r="D43" t="str">
            <v>ADQUISICION DE BIENES Y SERVICIOS</v>
          </cell>
        </row>
        <row r="44">
          <cell r="A44" t="str">
            <v>A-2-0-4-21-4</v>
          </cell>
          <cell r="B44" t="str">
            <v>SERVICIOS DE BIENESTAR SOCIAL</v>
          </cell>
          <cell r="C44" t="str">
            <v>A-2-0-4</v>
          </cell>
          <cell r="D44" t="str">
            <v>ADQUISICION DE BIENES Y SERVICIOS</v>
          </cell>
        </row>
        <row r="45">
          <cell r="A45" t="str">
            <v>A-2-0-4-21-8</v>
          </cell>
          <cell r="B45" t="str">
            <v>SERVICIOS PARA ESTIMULOS</v>
          </cell>
          <cell r="C45" t="str">
            <v>A-2-0-4</v>
          </cell>
          <cell r="D45" t="str">
            <v>ADQUISICION DE BIENES Y SERVICIOS</v>
          </cell>
        </row>
        <row r="46">
          <cell r="A46" t="str">
            <v>A-2-0-4-4-1</v>
          </cell>
          <cell r="B46" t="str">
            <v>COMBUSTIBLE Y LUBRICANTES</v>
          </cell>
          <cell r="C46" t="str">
            <v>A-2-0-4</v>
          </cell>
          <cell r="D46" t="str">
            <v>ADQUISICION DE BIENES Y SERVICIOS</v>
          </cell>
        </row>
        <row r="47">
          <cell r="A47" t="str">
            <v>A-2-0-4-41-13</v>
          </cell>
          <cell r="B47" t="str">
            <v>OTROS GASTOS POR ADQUISICION DE SERVICIOS</v>
          </cell>
          <cell r="C47" t="str">
            <v>A-2-0-4</v>
          </cell>
          <cell r="D47" t="str">
            <v>ADQUISICION DE BIENES Y SERVICIOS</v>
          </cell>
        </row>
        <row r="48">
          <cell r="A48" t="str">
            <v>A-2-0-4-4-15</v>
          </cell>
          <cell r="B48" t="str">
            <v>PAPELERIA, UTILES DE ESCRITORIO Y OFICINA</v>
          </cell>
          <cell r="C48" t="str">
            <v>A-2-0-4</v>
          </cell>
          <cell r="D48" t="str">
            <v>ADQUISICION DE BIENES Y SERVICIOS</v>
          </cell>
        </row>
        <row r="49">
          <cell r="A49" t="str">
            <v>A-2-0-4-4-17</v>
          </cell>
          <cell r="B49" t="str">
            <v>PRODUCTOS DE ASEO Y LIMPIEZA</v>
          </cell>
          <cell r="C49" t="str">
            <v>A-2-0-4</v>
          </cell>
          <cell r="D49" t="str">
            <v>ADQUISICION DE BIENES Y SERVICIOS</v>
          </cell>
        </row>
        <row r="50">
          <cell r="A50" t="str">
            <v>A-2-0-4-4-18</v>
          </cell>
          <cell r="B50" t="str">
            <v>PRODUCTOS DE CAFETERIA Y RESTAURANTE</v>
          </cell>
          <cell r="C50" t="str">
            <v>A-2-0-4</v>
          </cell>
          <cell r="D50" t="str">
            <v>ADQUISICION DE BIENES Y SERVICIOS</v>
          </cell>
        </row>
        <row r="51">
          <cell r="A51" t="str">
            <v>A-2-0-4-4-2</v>
          </cell>
          <cell r="B51" t="str">
            <v>DOTACION</v>
          </cell>
          <cell r="C51" t="str">
            <v>A-2-0-4</v>
          </cell>
          <cell r="D51" t="str">
            <v>ADQUISICION DE BIENES Y SERVICIOS</v>
          </cell>
        </row>
        <row r="52">
          <cell r="A52" t="str">
            <v>A-2-0-4-4-6</v>
          </cell>
          <cell r="B52" t="str">
            <v>LLANTAS Y ACCESORIOS</v>
          </cell>
          <cell r="C52" t="str">
            <v>A-2-0-4</v>
          </cell>
          <cell r="D52" t="str">
            <v>ADQUISICION DE BIENES Y SERVICIOS</v>
          </cell>
        </row>
        <row r="53">
          <cell r="A53" t="str">
            <v>A-2-0-4-5-1</v>
          </cell>
          <cell r="B53" t="str">
            <v>MANTENIMIENTO DE BIENES INMUEBLES</v>
          </cell>
          <cell r="C53" t="str">
            <v>A-2-0-4</v>
          </cell>
          <cell r="D53" t="str">
            <v>ADQUISICION DE BIENES Y SERVICIOS</v>
          </cell>
        </row>
        <row r="54">
          <cell r="A54" t="str">
            <v>A-2-0-4-5-10</v>
          </cell>
          <cell r="B54" t="str">
            <v>SERVICIO DE SEGURIDAD Y VIGILANCIA</v>
          </cell>
          <cell r="C54" t="str">
            <v>A-2-0-4</v>
          </cell>
          <cell r="D54" t="str">
            <v>ADQUISICION DE BIENES Y SERVICIOS</v>
          </cell>
        </row>
        <row r="55">
          <cell r="A55" t="str">
            <v>A-2-0-4-5-2</v>
          </cell>
          <cell r="B55" t="str">
            <v>MANTENIMIENTO DE BIENES MUEBLES, EQUIPOS Y ENSERES</v>
          </cell>
          <cell r="C55" t="str">
            <v>A-2-0-4</v>
          </cell>
          <cell r="D55" t="str">
            <v>ADQUISICION DE BIENES Y SERVICIOS</v>
          </cell>
        </row>
        <row r="56">
          <cell r="A56" t="str">
            <v>A-2-0-4-5-6</v>
          </cell>
          <cell r="B56" t="str">
            <v>MANTENIMIENTO EQUIPO DE NAVEGACION Y TRANSPORTE</v>
          </cell>
          <cell r="C56" t="str">
            <v>A-2-0-4</v>
          </cell>
          <cell r="D56" t="str">
            <v>ADQUISICION DE BIENES Y SERVICIOS</v>
          </cell>
        </row>
        <row r="57">
          <cell r="A57" t="str">
            <v>A-2-0-4-5-8</v>
          </cell>
          <cell r="B57" t="str">
            <v>SERVICIO DE ASEO</v>
          </cell>
          <cell r="C57" t="str">
            <v>A-2-0-4</v>
          </cell>
          <cell r="D57" t="str">
            <v>ADQUISICION DE BIENES Y SERVICIOS</v>
          </cell>
        </row>
        <row r="58">
          <cell r="A58" t="str">
            <v>A-2-0-4-6-7</v>
          </cell>
          <cell r="B58" t="str">
            <v>TRANSPORTE</v>
          </cell>
          <cell r="C58" t="str">
            <v>A-2-0-4</v>
          </cell>
          <cell r="D58" t="str">
            <v>ADQUISICION DE BIENES Y SERVICIOS</v>
          </cell>
        </row>
        <row r="59">
          <cell r="A59" t="str">
            <v>A-2-0-4-6-8</v>
          </cell>
          <cell r="B59" t="str">
            <v>OTROS COMUNICACIONES Y TRANSPORTE</v>
          </cell>
          <cell r="C59" t="str">
            <v>A-2-0-4</v>
          </cell>
          <cell r="D59" t="str">
            <v>ADQUISICION DE BIENES Y SERVICIOS</v>
          </cell>
        </row>
        <row r="60">
          <cell r="A60" t="str">
            <v>A-2-0-4-7-1</v>
          </cell>
          <cell r="B60" t="str">
            <v>ADQUISICION DE LIBROS Y REVISTAS</v>
          </cell>
          <cell r="C60" t="str">
            <v>A-2-0-4</v>
          </cell>
          <cell r="D60" t="str">
            <v>ADQUISICION DE BIENES Y SERVICIOS</v>
          </cell>
        </row>
        <row r="61">
          <cell r="A61" t="str">
            <v>A-2-0-4-7-6</v>
          </cell>
          <cell r="B61" t="str">
            <v>OTROS GASTOS POR IMPRESOS Y PUBLICACIONES</v>
          </cell>
          <cell r="C61" t="str">
            <v>A-2-0-4</v>
          </cell>
          <cell r="D61" t="str">
            <v>ADQUISICION DE BIENES Y SERVICIOS</v>
          </cell>
        </row>
        <row r="62">
          <cell r="A62" t="str">
            <v>A-2-0-4-8-1</v>
          </cell>
          <cell r="B62" t="str">
            <v>ACUEDUCTO ALCANTARILLADO Y ASEO</v>
          </cell>
          <cell r="C62" t="str">
            <v>A-2-0-4</v>
          </cell>
          <cell r="D62" t="str">
            <v>ADQUISICION DE BIENES Y SERVICIOS</v>
          </cell>
        </row>
        <row r="63">
          <cell r="A63" t="str">
            <v>A-2-0-4-8-2</v>
          </cell>
          <cell r="B63" t="str">
            <v>ENERGIA</v>
          </cell>
          <cell r="C63" t="str">
            <v>A-2-0-4</v>
          </cell>
          <cell r="D63" t="str">
            <v>ADQUISICION DE BIENES Y SERVICIOS</v>
          </cell>
        </row>
        <row r="64">
          <cell r="A64" t="str">
            <v>A-2-0-4-8-3</v>
          </cell>
          <cell r="B64" t="str">
            <v>GAS NATURAL</v>
          </cell>
          <cell r="C64" t="str">
            <v>A-2-0-4</v>
          </cell>
          <cell r="D64" t="str">
            <v>ADQUISICION DE BIENES Y SERVICIOS</v>
          </cell>
        </row>
        <row r="65">
          <cell r="A65" t="str">
            <v>A-2-0-4-8-5</v>
          </cell>
          <cell r="B65" t="str">
            <v>TELEFONIA MOVIL CELULAR</v>
          </cell>
          <cell r="C65" t="str">
            <v>A-2-0-4</v>
          </cell>
          <cell r="D65" t="str">
            <v>ADQUISICION DE BIENES Y SERVICIOS</v>
          </cell>
        </row>
        <row r="66">
          <cell r="A66" t="str">
            <v>A-2-0-4-8-6</v>
          </cell>
          <cell r="B66" t="str">
            <v>TELEFONO,FAX Y OTROS</v>
          </cell>
          <cell r="C66" t="str">
            <v>A-2-0-4</v>
          </cell>
          <cell r="D66" t="str">
            <v>ADQUISICION DE BIENES Y SERVICIOS</v>
          </cell>
        </row>
        <row r="67">
          <cell r="A67" t="str">
            <v>A-2-0-4-9-1</v>
          </cell>
          <cell r="B67" t="str">
            <v>SEGURO ACCIDENTES PERSONALES</v>
          </cell>
          <cell r="C67" t="str">
            <v>A-2-0-4</v>
          </cell>
          <cell r="D67" t="str">
            <v>ADQUISICION DE BIENES Y SERVICIOS</v>
          </cell>
        </row>
        <row r="68">
          <cell r="A68" t="str">
            <v>A-2-0-4-9-13</v>
          </cell>
          <cell r="B68" t="str">
            <v>OTROS SEGUROS</v>
          </cell>
          <cell r="C68" t="str">
            <v>A-2-0-4</v>
          </cell>
          <cell r="D68" t="str">
            <v>ADQUISICION DE BIENES Y SERVICIOS</v>
          </cell>
        </row>
        <row r="69">
          <cell r="A69" t="str">
            <v>A-2-0-4-9-6</v>
          </cell>
          <cell r="B69" t="str">
            <v>SEGURO DE VIDA</v>
          </cell>
          <cell r="C69" t="str">
            <v>A-2-0-4</v>
          </cell>
          <cell r="D69" t="str">
            <v>ADQUISICION DE BIENES Y SERVICIOS</v>
          </cell>
        </row>
        <row r="70">
          <cell r="A70" t="str">
            <v>A-3-2-1-1</v>
          </cell>
          <cell r="B70" t="str">
            <v>CUOTA DE AUDITAJE CONTRANAL</v>
          </cell>
          <cell r="C70" t="str">
            <v>A-3-2-1-1</v>
          </cell>
          <cell r="D70" t="str">
            <v>CUOTA DE AUDITAJE CONTRANAL</v>
          </cell>
        </row>
        <row r="71">
          <cell r="A71" t="str">
            <v>A-3-4-1-72</v>
          </cell>
          <cell r="B71" t="str">
            <v>CONVENIO DE COOPERACION TECNICA INTERNACIONAL CINTERFOR. LEY 13 DE 1963</v>
          </cell>
          <cell r="C71" t="str">
            <v>A-3-4-1-72</v>
          </cell>
          <cell r="D71" t="str">
            <v>CONVENIO DE COOPERACION TECNICA INTERNACIONAL CINTERFOR. LEY 13 DE 1963</v>
          </cell>
        </row>
        <row r="72">
          <cell r="A72" t="str">
            <v>A-3-5-3-48</v>
          </cell>
          <cell r="B72" t="str">
            <v>SERVICIOS MEDICOS CONVENCIONALES</v>
          </cell>
          <cell r="C72" t="str">
            <v>A-3-5-3-48</v>
          </cell>
          <cell r="D72" t="str">
            <v>SERVICIOS MEDICOS CONVENCIONALES</v>
          </cell>
        </row>
        <row r="73">
          <cell r="A73" t="str">
            <v>A-3-6-1-1-1</v>
          </cell>
          <cell r="B73" t="str">
            <v>CONCILIACIONES</v>
          </cell>
          <cell r="C73" t="str">
            <v>A-3-6-1-1</v>
          </cell>
          <cell r="D73" t="str">
            <v>SENTENCIAS Y CONCILIACIONES</v>
          </cell>
        </row>
        <row r="74">
          <cell r="A74" t="str">
            <v>A-3-6-1-1-2</v>
          </cell>
          <cell r="B74" t="str">
            <v>SENTENCIAS</v>
          </cell>
          <cell r="C74" t="str">
            <v>A-3-6-1-1</v>
          </cell>
          <cell r="D74" t="str">
            <v>SENTENCIAS Y CONCILIACIONES</v>
          </cell>
        </row>
        <row r="75">
          <cell r="A75" t="str">
            <v>A-3-6-1-1-3</v>
          </cell>
          <cell r="B75" t="str">
            <v>LAUDOS ARBITRALES</v>
          </cell>
          <cell r="C75" t="str">
            <v>A-3-6-1-1</v>
          </cell>
          <cell r="D75" t="str">
            <v>SENTENCIAS Y CONCILIACIONES</v>
          </cell>
        </row>
        <row r="76">
          <cell r="A76" t="str">
            <v>A-3-6-1-8</v>
          </cell>
          <cell r="B76" t="str">
            <v>FONDO DE CONTINGENCIAS DE LAS ENTIDADES ESTATALES</v>
          </cell>
          <cell r="C76" t="str">
            <v>A-3-6-1-8</v>
          </cell>
          <cell r="D76" t="str">
            <v>FONDO DE CONTINGENCIAS DE LAS ENTIDADES ESTATALES</v>
          </cell>
        </row>
        <row r="77">
          <cell r="A77" t="str">
            <v>A-3-6-3-158</v>
          </cell>
          <cell r="B77" t="str">
            <v>AUXILIO SINDICAL</v>
          </cell>
          <cell r="C77" t="str">
            <v>A-3-6-3-158</v>
          </cell>
          <cell r="D77" t="str">
            <v>AUXILIO SINDICAL</v>
          </cell>
        </row>
        <row r="78">
          <cell r="A78" t="str">
            <v>A-3-6-3-20</v>
          </cell>
          <cell r="B78" t="str">
            <v>OTRAS TRANSFERENCIAS - PREVIO CONCEPTO DGPPN</v>
          </cell>
          <cell r="C78" t="str">
            <v>A-3-6-3-20</v>
          </cell>
          <cell r="D78" t="str">
            <v>OTRAS TRANSFERENCIAS - PREVIO CONCEPTO DGPPN</v>
          </cell>
        </row>
        <row r="79">
          <cell r="A79" t="str">
            <v>A-3-6-3-19-2</v>
          </cell>
          <cell r="B79" t="str">
            <v>RECONOCIMIENTO ECONOMICO A LOS EX SERVIDORES DEL DAS</v>
          </cell>
          <cell r="C79" t="str">
            <v>A-3-6-3-19</v>
          </cell>
          <cell r="D79" t="str">
            <v>OTRAS TRANSFERENCIAS - DISTRIBUCION PREVIO CONCEPTO DGPPN</v>
          </cell>
        </row>
        <row r="80">
          <cell r="A80" t="str">
            <v>B-6-1-2</v>
          </cell>
          <cell r="B80" t="str">
            <v>BANCA DE FOMENTO</v>
          </cell>
          <cell r="C80" t="str">
            <v>B-6-1-2</v>
          </cell>
          <cell r="D80" t="str">
            <v>BANCA DE FOMENTO</v>
          </cell>
        </row>
        <row r="81">
          <cell r="A81" t="str">
            <v>B-6-2-2</v>
          </cell>
          <cell r="B81" t="str">
            <v>BANCA DE FOMENTO</v>
          </cell>
          <cell r="C81" t="str">
            <v>B-6-2-2</v>
          </cell>
          <cell r="D81" t="str">
            <v>BANCA DE FOMENTO</v>
          </cell>
        </row>
        <row r="82">
          <cell r="A82" t="str">
            <v>B-7-1-1</v>
          </cell>
          <cell r="B82" t="str">
            <v>NACION</v>
          </cell>
          <cell r="C82" t="str">
            <v>B-6-1-2</v>
          </cell>
          <cell r="D82" t="str">
            <v>NACION</v>
          </cell>
        </row>
        <row r="83">
          <cell r="A83" t="str">
            <v>B-7-2-1</v>
          </cell>
          <cell r="B83" t="str">
            <v>NACION</v>
          </cell>
          <cell r="C83" t="str">
            <v>B-6-2-2</v>
          </cell>
          <cell r="D83" t="str">
            <v>NACION</v>
          </cell>
        </row>
        <row r="84">
          <cell r="A84" t="str">
            <v>C-111-700-1</v>
          </cell>
          <cell r="B84" t="str">
            <v>ADECUACIONES Y CONSTRUCCIONES</v>
          </cell>
          <cell r="C84" t="str">
            <v>C-111-700-1</v>
          </cell>
          <cell r="D84" t="str">
            <v>CONSTRUCCION SEDES Y SUBSEDES DE FORMACION, EMPLEO Y EMPRENDIMIENTO EN EL MARCO DE LA ESTRATEGIA CONTRATOS PLAN. NACIONAL</v>
          </cell>
        </row>
        <row r="85">
          <cell r="A85" t="str">
            <v>C-111-704-1</v>
          </cell>
          <cell r="B85" t="str">
            <v>MANTENIMIENTO DE BIENES INMUEBLES</v>
          </cell>
          <cell r="C85" t="str">
            <v>C-111-704-1</v>
          </cell>
          <cell r="D85" t="str">
            <v>CONSTRUCCION Y ADECUACION DE EDIFICIOS PARA LA CAPACITACION LABORAL.</v>
          </cell>
        </row>
        <row r="86">
          <cell r="A86" t="str">
            <v>C-111-704-1</v>
          </cell>
          <cell r="B86" t="str">
            <v>ADECUACIONES Y CONSTRUCCIONES</v>
          </cell>
          <cell r="C86" t="str">
            <v>C-111-704-1</v>
          </cell>
          <cell r="D86" t="str">
            <v>CONSTRUCCION Y ADECUACION DE EDIFICIOS PARA LA CAPACITACION LABORAL.</v>
          </cell>
        </row>
        <row r="87">
          <cell r="A87" t="str">
            <v>C-111-704-1</v>
          </cell>
          <cell r="B87" t="str">
            <v>GRAVAMEN A LOS MOVIMIENTOS FINANCIEROS</v>
          </cell>
          <cell r="C87" t="str">
            <v>C-111-704-1</v>
          </cell>
          <cell r="D87" t="str">
            <v>CONSTRUCCION Y ADECUACION DE EDIFICIOS PARA LA CAPACITACION LABORAL.</v>
          </cell>
        </row>
        <row r="88">
          <cell r="A88" t="str">
            <v>C-111-704-191</v>
          </cell>
          <cell r="B88" t="str">
            <v xml:space="preserve">PAGOS PASIVOS EXIGIBLES VIGENCIAS EXPIRADAS </v>
          </cell>
          <cell r="C88" t="str">
            <v>C-111-704-191</v>
          </cell>
          <cell r="D88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89">
          <cell r="A89" t="str">
            <v>C-213-704-1</v>
          </cell>
          <cell r="B89" t="str">
            <v>SOFTWARE</v>
          </cell>
          <cell r="C89" t="str">
            <v>C-213-704-1</v>
          </cell>
          <cell r="D89" t="str">
            <v>DOTACION Y SUSTITUCION DE EQUIPOS PARA LA CAPACITACION LABORAL.</v>
          </cell>
        </row>
        <row r="90">
          <cell r="A90" t="str">
            <v>C-213-704-1</v>
          </cell>
          <cell r="B90" t="str">
            <v>EQUIPO DE CAFETERIA</v>
          </cell>
          <cell r="C90" t="str">
            <v>C-213-704-1</v>
          </cell>
          <cell r="D90" t="str">
            <v>DOTACION Y SUSTITUCION DE EQUIPOS PARA LA CAPACITACION LABORAL.</v>
          </cell>
        </row>
        <row r="91">
          <cell r="A91" t="str">
            <v>C-213-704-1</v>
          </cell>
          <cell r="B91" t="str">
            <v>OTRAS COMPRAS DE EQUIPOS</v>
          </cell>
          <cell r="C91" t="str">
            <v>C-213-704-1</v>
          </cell>
          <cell r="D91" t="str">
            <v>DOTACION Y SUSTITUCION DE EQUIPOS PARA LA CAPACITACION LABORAL.</v>
          </cell>
        </row>
        <row r="92">
          <cell r="A92" t="str">
            <v>C-213-704-1</v>
          </cell>
          <cell r="B92" t="str">
            <v>MOBILIARIO Y ENSERES</v>
          </cell>
          <cell r="C92" t="str">
            <v>C-213-704-1</v>
          </cell>
          <cell r="D92" t="str">
            <v>DOTACION Y SUSTITUCION DE EQUIPOS PARA LA CAPACITACION LABORAL.</v>
          </cell>
        </row>
        <row r="93">
          <cell r="A93" t="str">
            <v>C-213-704-1</v>
          </cell>
          <cell r="B93" t="str">
            <v>GRAVAMEN A LOS MOVIMIENTOS FINANCIEROS</v>
          </cell>
          <cell r="C93" t="str">
            <v>C-213-704-1</v>
          </cell>
          <cell r="D93" t="str">
            <v>DOTACION Y SUSTITUCION DE EQUIPOS PARA LA CAPACITACION LABORAL.</v>
          </cell>
        </row>
        <row r="94">
          <cell r="A94" t="str">
            <v>C-310-704-121</v>
          </cell>
          <cell r="B94" t="str">
            <v>SERVICIOS PERSONALES INDIRECTOS</v>
          </cell>
          <cell r="C94" t="str">
            <v>C-310-704-121</v>
          </cell>
          <cell r="D94" t="str">
            <v>ASISTENCIA TECNICA PARA LA PROMOCION DE LOS SERVICIOS DEL SENA Y LA EFECTIVIDAD EN EL RECAUDO DE APORTES</v>
          </cell>
        </row>
        <row r="95">
          <cell r="A95" t="str">
            <v>C-310-704-121</v>
          </cell>
          <cell r="B95" t="str">
            <v>OTROS GASTOS POR IMPRESOS Y PUBLICACIONES</v>
          </cell>
          <cell r="C95" t="str">
            <v>C-310-704-121</v>
          </cell>
          <cell r="D95" t="str">
            <v>ASISTENCIA TECNICA PARA LA PROMOCION DE LOS SERVICIOS DEL SENA Y LA EFECTIVIDAD EN EL RECAUDO DE APORTES</v>
          </cell>
        </row>
        <row r="96">
          <cell r="A96" t="str">
            <v>C-310-704-121</v>
          </cell>
          <cell r="B96" t="str">
            <v>DIVULGACION DE ACTIVIDADES DE GESTION INSTITUCIONAL</v>
          </cell>
          <cell r="C96" t="str">
            <v>C-310-704-121</v>
          </cell>
          <cell r="D96" t="str">
            <v>ASISTENCIA TECNICA PARA LA PROMOCION DE LOS SERVICIOS DEL SENA Y LA EFECTIVIDAD EN EL RECAUDO DE APORTES</v>
          </cell>
        </row>
        <row r="97">
          <cell r="A97" t="str">
            <v>C-310-704-121</v>
          </cell>
          <cell r="B97" t="str">
            <v>VIATICOS Y GASTOS DE VIAJE AL INTERIOR AREA ADMINISTRATIVA</v>
          </cell>
          <cell r="C97" t="str">
            <v>C-310-704-121</v>
          </cell>
          <cell r="D97" t="str">
            <v>ASISTENCIA TECNICA PARA LA PROMOCION DE LOS SERVICIOS DEL SENA Y LA EFECTIVIDAD EN EL RECAUDO DE APORTES</v>
          </cell>
        </row>
        <row r="98">
          <cell r="A98" t="str">
            <v>C-310-704-121</v>
          </cell>
          <cell r="B98" t="str">
            <v>COMISIONES RECAUDO APORTES PARAFISCALES</v>
          </cell>
          <cell r="C98" t="str">
            <v>C-310-704-121</v>
          </cell>
          <cell r="D98" t="str">
            <v>ASISTENCIA TECNICA PARA LA PROMOCION DE LOS SERVICIOS DEL SENA Y LA EFECTIVIDAD EN EL RECAUDO DE APORTES</v>
          </cell>
        </row>
        <row r="99">
          <cell r="A99" t="str">
            <v>C-310-704-121</v>
          </cell>
          <cell r="B99" t="str">
            <v>GRAVAMEN A LOS MOVIMIENTOS FINANCIEROS</v>
          </cell>
          <cell r="C99" t="str">
            <v>C-310-704-121</v>
          </cell>
          <cell r="D99" t="str">
            <v>ASISTENCIA TECNICA PARA LA PROMOCION DE LOS SERVICIOS DEL SENA Y LA EFECTIVIDAD EN EL RECAUDO DE APORTES</v>
          </cell>
        </row>
        <row r="100">
          <cell r="A100" t="str">
            <v>C-310-704-157</v>
          </cell>
          <cell r="B100" t="str">
            <v>MATERIALES PARA FORMACION PROFESIONAL</v>
          </cell>
          <cell r="C100" t="str">
            <v>C-310-704-157</v>
          </cell>
          <cell r="D100" t="str">
            <v>EXPLOTACION DE LOS RECURSOS DE LOS CENTROS, AREAS ADMINISTRATIVAS Y DE APOYO A LA FORMACION PARA LA PRODUCCION Y VENTA DE BIENES Y SERVICIOS</v>
          </cell>
        </row>
        <row r="101">
          <cell r="A101" t="str">
            <v>C-310-704-157</v>
          </cell>
          <cell r="B101" t="str">
            <v>INSUMOS PARA EXPLOTACION DE CENTROS</v>
          </cell>
          <cell r="C101" t="str">
            <v>C-310-704-157</v>
          </cell>
          <cell r="D101" t="str">
            <v>EXPLOTACION DE LOS RECURSOS DE LOS CENTROS, AREAS ADMINISTRATIVAS Y DE APOYO A LA FORMACION PARA LA PRODUCCION Y VENTA DE BIENES Y SERVICIOS</v>
          </cell>
        </row>
        <row r="102">
          <cell r="A102" t="str">
            <v>C-310-704-157</v>
          </cell>
          <cell r="B102" t="str">
            <v>MANTENIMIENTO DE MAQUINARIA, EQUIPO, TRANSPORTE Y SOFWARE</v>
          </cell>
          <cell r="C102" t="str">
            <v>C-310-704-157</v>
          </cell>
          <cell r="D102" t="str">
            <v>EXPLOTACION DE LOS RECURSOS DE LOS CENTROS, AREAS ADMINISTRATIVAS Y DE APOYO A LA FORMACION PARA LA PRODUCCION Y VENTA DE BIENES Y SERVICIOS</v>
          </cell>
        </row>
        <row r="103">
          <cell r="A103" t="str">
            <v>C-310-704-157</v>
          </cell>
          <cell r="B103" t="str">
            <v>GRAVAMEN A LOS MOVIMIENTOS FINANCIEROS</v>
          </cell>
          <cell r="C103" t="str">
            <v>C-310-704-157</v>
          </cell>
          <cell r="D103" t="str">
            <v>EXPLOTACION DE LOS RECURSOS DE LOS CENTROS, AREAS ADMINISTRATIVAS Y DE APOYO A LA FORMACION PARA LA PRODUCCION Y VENTA DE BIENES Y SERVICIOS</v>
          </cell>
        </row>
        <row r="104">
          <cell r="A104" t="str">
            <v>C-310-704-158</v>
          </cell>
          <cell r="B104" t="str">
            <v>SERVICIOS PERSONALES INDIRECTOS</v>
          </cell>
          <cell r="C104" t="str">
            <v>C-310-704-158</v>
          </cell>
          <cell r="D104" t="str">
            <v>ACTUALIZACION Y/O ELABORACION DE DISENOS CURRICULARES</v>
          </cell>
        </row>
        <row r="105">
          <cell r="A105" t="str">
            <v>C-310-704-158</v>
          </cell>
          <cell r="B105" t="str">
            <v>VIATICOS Y GASTOS DE VIAJE AL INTERIOR FORMACION PROFESIONAL</v>
          </cell>
          <cell r="C105" t="str">
            <v>C-310-704-158</v>
          </cell>
          <cell r="D105" t="str">
            <v>ACTUALIZACION Y/O ELABORACION DE DISENOS CURRICULARES</v>
          </cell>
        </row>
        <row r="106">
          <cell r="A106" t="str">
            <v>C-310-704-158</v>
          </cell>
          <cell r="B106" t="str">
            <v>VIATICOS Y GASTOS DE VIAJE AL INTERIOR AREA ADMINISTRATIVA</v>
          </cell>
          <cell r="C106" t="str">
            <v>C-310-704-158</v>
          </cell>
          <cell r="D106" t="str">
            <v>ACTUALIZACION Y/O ELABORACION DE DISENOS CURRICULARES</v>
          </cell>
        </row>
        <row r="107">
          <cell r="A107" t="str">
            <v>C-310-704-158</v>
          </cell>
          <cell r="B107" t="str">
            <v>GRAVAMEN A LOS MOVIMIENTOS FINANCIEROS</v>
          </cell>
          <cell r="C107" t="str">
            <v>C-310-704-158</v>
          </cell>
          <cell r="D107" t="str">
            <v>ACTUALIZACION Y/O ELABORACION DE DISENOS CURRICULARES</v>
          </cell>
        </row>
        <row r="108">
          <cell r="A108" t="str">
            <v>C-310-704-180</v>
          </cell>
          <cell r="B108" t="str">
            <v>SERVICIOS PERSONALES INDIRECTOS</v>
          </cell>
          <cell r="C108" t="str">
            <v>C-310-704-180</v>
          </cell>
          <cell r="D108" t="str">
            <v>ADMINISTRACION E INTERMEDIACION DE EMPLEO Y DESARROLLO DE PROGRAMASDE FORMACION OCUPACIONAL PARA DESEMPLEADOS</v>
          </cell>
        </row>
        <row r="109">
          <cell r="A109" t="str">
            <v>C-310-704-180</v>
          </cell>
          <cell r="B109" t="str">
            <v>ARRENDAMIENTOS BIENES INMUEBLES</v>
          </cell>
          <cell r="C109" t="str">
            <v>C-310-704-180</v>
          </cell>
          <cell r="D109" t="str">
            <v>ADMINISTRACION E INTERMEDIACION DE EMPLEO Y DESARROLLO DE PROGRAMASDE FORMACION OCUPACIONAL PARA DESEMPLEADOS</v>
          </cell>
        </row>
        <row r="110">
          <cell r="A110" t="str">
            <v>C-310-704-180</v>
          </cell>
          <cell r="B110" t="str">
            <v>MANTENIMIENTO DE BIENES INMUEBLES</v>
          </cell>
          <cell r="C110" t="str">
            <v>C-310-704-180</v>
          </cell>
          <cell r="D110" t="str">
            <v>ADMINISTRACION E INTERMEDIACION DE EMPLEO Y DESARROLLO DE PROGRAMASDE FORMACION OCUPACIONAL PARA DESEMPLEADOS</v>
          </cell>
        </row>
        <row r="111">
          <cell r="A111" t="str">
            <v>C-310-704-180</v>
          </cell>
          <cell r="B111" t="str">
            <v>DIVULGACION DE ACTIVIDADES DE GESTION INSTITUCIONAL</v>
          </cell>
          <cell r="C111" t="str">
            <v>C-310-704-180</v>
          </cell>
          <cell r="D111" t="str">
            <v>ADMINISTRACION E INTERMEDIACION DE EMPLEO Y DESARROLLO DE PROGRAMASDE FORMACION OCUPACIONAL PARA DESEMPLEADOS</v>
          </cell>
        </row>
        <row r="112">
          <cell r="A112" t="str">
            <v>C-310-704-180</v>
          </cell>
          <cell r="B112" t="str">
            <v>VIATICOS Y GASTOS DE VIAJE AL INTERIOR AREA ADMINISTRATIVA</v>
          </cell>
          <cell r="C112" t="str">
            <v>C-310-704-180</v>
          </cell>
          <cell r="D112" t="str">
            <v>ADMINISTRACION E INTERMEDIACION DE EMPLEO Y DESARROLLO DE PROGRAMASDE FORMACION OCUPACIONAL PARA DESEMPLEADOS</v>
          </cell>
        </row>
        <row r="113">
          <cell r="A113" t="str">
            <v>C-310-704-180</v>
          </cell>
          <cell r="B113" t="str">
            <v>GRAVAMEN A LOS MOVIMIENTOS FINANCIEROS</v>
          </cell>
          <cell r="C113" t="str">
            <v>C-310-704-180</v>
          </cell>
          <cell r="D113" t="str">
            <v>ADMINISTRACION E INTERMEDIACION DE EMPLEO Y DESARROLLO DE PROGRAMASDE FORMACION OCUPACIONAL PARA DESEMPLEADOS</v>
          </cell>
        </row>
        <row r="114">
          <cell r="A114" t="str">
            <v>C-310-704-181</v>
          </cell>
          <cell r="B114" t="str">
            <v>SERVICIOS PERSONALES INDIRECTOS</v>
          </cell>
          <cell r="C114" t="str">
            <v>C-310-704-181</v>
          </cell>
          <cell r="D114" t="str">
            <v>NORMALIZACION Y CERTIFICACION DE COMPETENCIAS LABORALES, RECONOCIMIENTO Y ARTICULACION DE LOS PROGRAMAS Y REDES DE ENTIDADES DE FORMACION, PARA CONSOLIDAR EL S.N.F.T. EN COLOMBIA COLOMBIA</v>
          </cell>
        </row>
        <row r="115">
          <cell r="A115" t="str">
            <v>C-310-704-181</v>
          </cell>
          <cell r="B115" t="str">
            <v>MATERIALES PARA FORMACION PROFESIONAL</v>
          </cell>
          <cell r="C115" t="str">
            <v>C-310-704-181</v>
          </cell>
          <cell r="D115" t="str">
            <v>NORMALIZACION Y CERTIFICACION DE COMPETENCIAS LABORALES, RECONOCIMIENTO Y ARTICULACION DE LOS PROGRAMAS Y REDES DE ENTIDADES DE FORMACION, PARA CONSOLIDAR EL S.N.F.T. EN COLOMBIA COLOMBIA</v>
          </cell>
        </row>
        <row r="116">
          <cell r="A116" t="str">
            <v>C-310-704-181</v>
          </cell>
          <cell r="B116" t="str">
            <v>DIVULGACION DE ACTIVIDADES DE GESTION INSTITUCIONAL</v>
          </cell>
          <cell r="C116" t="str">
            <v>C-310-704-181</v>
          </cell>
          <cell r="D116" t="str">
            <v>NORMALIZACION Y CERTIFICACION DE COMPETENCIAS LABORALES, RECONOCIMIENTO Y ARTICULACION DE LOS PROGRAMAS Y REDES DE ENTIDADES DE FORMACION, PARA CONSOLIDAR EL S.N.F.T. EN COLOMBIA COLOMBIA</v>
          </cell>
        </row>
        <row r="117">
          <cell r="A117" t="str">
            <v>C-310-704-181</v>
          </cell>
          <cell r="B117" t="str">
            <v>VIATICOS Y GASTOS DE VIAJE AL INTERIOR FORMACION PROFESIONAL</v>
          </cell>
          <cell r="C117" t="str">
            <v>C-310-704-181</v>
          </cell>
          <cell r="D117" t="str">
            <v>NORMALIZACION Y CERTIFICACION DE COMPETENCIAS LABORALES, RECONOCIMIENTO Y ARTICULACION DE LOS PROGRAMAS Y REDES DE ENTIDADES DE FORMACION, PARA CONSOLIDAR EL S.N.F.T. EN COLOMBIA COLOMBIA</v>
          </cell>
        </row>
        <row r="118">
          <cell r="A118" t="str">
            <v>C-310-704-181</v>
          </cell>
          <cell r="B118" t="str">
            <v>VIATICOS Y GASTOS DE VIAJE AL INTERIOR AREA ADMINISTRATIVA</v>
          </cell>
          <cell r="C118" t="str">
            <v>C-310-704-181</v>
          </cell>
          <cell r="D118" t="str">
            <v>NORMALIZACION Y CERTIFICACION DE COMPETENCIAS LABORALES, RECONOCIMIENTO Y ARTICULACION DE LOS PROGRAMAS Y REDES DE ENTIDADES DE FORMACION, PARA CONSOLIDAR EL S.N.F.T. EN COLOMBIA COLOMBIA</v>
          </cell>
        </row>
        <row r="119">
          <cell r="A119" t="str">
            <v>C-310-704-181</v>
          </cell>
          <cell r="B119" t="str">
            <v>GRAVAMEN A LOS MOVIMIENTOS FINANCIEROS</v>
          </cell>
          <cell r="C119" t="str">
            <v>C-310-704-181</v>
          </cell>
          <cell r="D119" t="str">
            <v>NORMALIZACION Y CERTIFICACION DE COMPETENCIAS LABORALES, RECONOCIMIENTO Y ARTICULACION DE LOS PROGRAMAS Y REDES DE ENTIDADES DE FORMACION, PARA CONSOLIDAR EL S.N.F.T. EN COLOMBIA COLOMBIA</v>
          </cell>
        </row>
        <row r="120">
          <cell r="A120" t="str">
            <v>C-310-704-2</v>
          </cell>
          <cell r="B120" t="str">
            <v>SERVICIOS PERSONALES INDIRECTOS</v>
          </cell>
          <cell r="C120" t="str">
            <v>C-310-704-2</v>
          </cell>
          <cell r="D120" t="str">
            <v>ASISTENCIA AL DESARROLLO EMPRESARIAL, EL EMPRENDIMIENTO Y EL EMPRESARISMO</v>
          </cell>
        </row>
        <row r="121">
          <cell r="A121" t="str">
            <v>C-310-704-2</v>
          </cell>
          <cell r="B121" t="str">
            <v>DIVULGACION DE ACTIVIDADES DE GESTION INSTITUCIONAL</v>
          </cell>
          <cell r="C121" t="str">
            <v>C-310-704-2</v>
          </cell>
          <cell r="D121" t="str">
            <v>ASISTENCIA AL DESARROLLO EMPRESARIAL, EL EMPRENDIMIENTO Y EL EMPRESARISMO</v>
          </cell>
        </row>
        <row r="122">
          <cell r="A122" t="str">
            <v>C-310-704-2</v>
          </cell>
          <cell r="B122" t="str">
            <v>VIATICOS Y GASTOS DE VIAJE AL INTERIOR AREA ADMINISTRATIVA</v>
          </cell>
          <cell r="C122" t="str">
            <v>C-310-704-2</v>
          </cell>
          <cell r="D122" t="str">
            <v>ASISTENCIA AL DESARROLLO EMPRESARIAL, EL EMPRENDIMIENTO Y EL EMPRESARISMO</v>
          </cell>
        </row>
        <row r="123">
          <cell r="A123" t="str">
            <v>C-310-704-2</v>
          </cell>
          <cell r="B123" t="str">
            <v>GRAVAMEN A LOS MOVIMIENTOS FINANCIEROS</v>
          </cell>
          <cell r="C123" t="str">
            <v>C-310-704-2</v>
          </cell>
          <cell r="D123" t="str">
            <v>ASISTENCIA AL DESARROLLO EMPRESARIAL, EL EMPRENDIMIENTO Y EL EMPRESARISMO</v>
          </cell>
        </row>
        <row r="124">
          <cell r="A124" t="str">
            <v>C-310-704-206</v>
          </cell>
          <cell r="B124" t="str">
            <v>CONTRATACION DE INSTRUCTORES</v>
          </cell>
          <cell r="C124" t="str">
            <v>C-310-704-206</v>
          </cell>
          <cell r="D124" t="str">
            <v>CAPACITACION PARA PERSONAS EN SITUACION DE DESPLAZAMIENTO PARA MEJORAR SUS NIVELES DE EMPLEABILIDAD Y LA CESACION DE SU CONDICION DE DESPLAZADO A NIVEL NACIONAL</v>
          </cell>
        </row>
        <row r="125">
          <cell r="A125" t="str">
            <v>C-310-704-206</v>
          </cell>
          <cell r="B125" t="str">
            <v>SERVICIOS PERSONALES INDIRECTOS</v>
          </cell>
          <cell r="C125" t="str">
            <v>C-310-704-206</v>
          </cell>
          <cell r="D125" t="str">
            <v>CAPACITACION PARA PERSONAS EN SITUACION DE DESPLAZAMIENTO PARA MEJORAR SUS NIVELES DE EMPLEABILIDAD Y LA CESACION DE SU CONDICION DE DESPLAZADO A NIVEL NACIONAL</v>
          </cell>
        </row>
        <row r="126">
          <cell r="A126" t="str">
            <v>C-310-704-206</v>
          </cell>
          <cell r="B126" t="str">
            <v>MATERIALES PARA FORMACION PROFESIONAL</v>
          </cell>
          <cell r="C126" t="str">
            <v>C-310-704-206</v>
          </cell>
          <cell r="D126" t="str">
            <v>CAPACITACION PARA PERSONAS EN SITUACION DE DESPLAZAMIENTO PARA MEJORAR SUS NIVELES DE EMPLEABILIDAD Y LA CESACION DE SU CONDICION DE DESPLAZADO A NIVEL NACIONAL</v>
          </cell>
        </row>
        <row r="127">
          <cell r="A127" t="str">
            <v>C-310-704-206</v>
          </cell>
          <cell r="B127" t="str">
            <v>VIATICOS Y GASTOS DE VIAJE AL INTERIOR FORMACION PROFESIONAL</v>
          </cell>
          <cell r="C127" t="str">
            <v>C-310-704-206</v>
          </cell>
          <cell r="D127" t="str">
            <v>CAPACITACION PARA PERSONAS EN SITUACION DE DESPLAZAMIENTO PARA MEJORAR SUS NIVELES DE EMPLEABILIDAD Y LA CESACION DE SU CONDICION DE DESPLAZADO A NIVEL NACIONAL</v>
          </cell>
        </row>
        <row r="128">
          <cell r="A128" t="str">
            <v>C-310-704-206</v>
          </cell>
          <cell r="B128" t="str">
            <v>VIATICOS Y GASTOS DE VIAJE AL INTERIOR AREA ADMINISTRATIVA</v>
          </cell>
          <cell r="C128" t="str">
            <v>C-310-704-206</v>
          </cell>
          <cell r="D128" t="str">
            <v>CAPACITACION PARA PERSONAS EN SITUACION DE DESPLAZAMIENTO PARA MEJORAR SUS NIVELES DE EMPLEABILIDAD Y LA CESACION DE SU CONDICION DE DESPLAZADO A NIVEL NACIONAL</v>
          </cell>
        </row>
        <row r="129">
          <cell r="A129" t="str">
            <v>C-310-704-206</v>
          </cell>
          <cell r="B129" t="str">
            <v>GRAVAMEN A LOS MOVIMIENTOS FINANCIEROS</v>
          </cell>
          <cell r="C129" t="str">
            <v>C-310-704-206</v>
          </cell>
          <cell r="D129" t="str">
            <v>CAPACITACION PARA PERSONAS EN SITUACION DE DESPLAZAMIENTO PARA MEJORAR SUS NIVELES DE EMPLEABILIDAD Y LA CESACION DE SU CONDICION DE DESPLAZADO A NIVEL NACIONAL</v>
          </cell>
        </row>
        <row r="130">
          <cell r="A130" t="str">
            <v>C-310-704-207</v>
          </cell>
          <cell r="B130" t="str">
            <v>SERVICIOS PERSONALES ASOCIADOS A NOMINA</v>
          </cell>
          <cell r="C130" t="str">
            <v>C-310-704-207</v>
          </cell>
          <cell r="D130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31">
          <cell r="A131" t="str">
            <v>C-310-704-207</v>
          </cell>
          <cell r="B131" t="str">
            <v>PRIMA TECNICA</v>
          </cell>
          <cell r="C131" t="str">
            <v>C-310-704-207</v>
          </cell>
          <cell r="D131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32">
          <cell r="A132" t="str">
            <v>C-310-704-207</v>
          </cell>
          <cell r="B132" t="str">
            <v>HORAS EXTRAS, DIAS FESTIVOS</v>
          </cell>
          <cell r="C132" t="str">
            <v>C-310-704-207</v>
          </cell>
          <cell r="D132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33">
          <cell r="A133" t="str">
            <v>C-310-704-207</v>
          </cell>
          <cell r="B133" t="str">
            <v>OTROS GASTOS ASOCIADOS A LA NOMINA</v>
          </cell>
          <cell r="C133" t="str">
            <v>C-310-704-207</v>
          </cell>
          <cell r="D133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34">
          <cell r="A134" t="str">
            <v>C-310-704-207</v>
          </cell>
          <cell r="B134" t="str">
            <v>JORNALES</v>
          </cell>
          <cell r="C134" t="str">
            <v>C-310-704-207</v>
          </cell>
          <cell r="D134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35">
          <cell r="A135" t="str">
            <v>C-310-704-207</v>
          </cell>
          <cell r="B135" t="str">
            <v>OTROS SERVICIOS PERSONALES INDIRECTOS (Aprendices)</v>
          </cell>
          <cell r="C135" t="str">
            <v>C-310-704-207</v>
          </cell>
          <cell r="D135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36">
          <cell r="A136" t="str">
            <v>C-310-704-207</v>
          </cell>
          <cell r="B136" t="str">
            <v>CONTRATACION DE INSTRUCTORES</v>
          </cell>
          <cell r="C136" t="str">
            <v>C-310-704-207</v>
          </cell>
          <cell r="D136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37">
          <cell r="A137" t="str">
            <v>C-310-704-207</v>
          </cell>
          <cell r="B137" t="str">
            <v>MONITORES</v>
          </cell>
          <cell r="C137" t="str">
            <v>C-310-704-207</v>
          </cell>
          <cell r="D137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38">
          <cell r="A138" t="str">
            <v>C-310-704-207</v>
          </cell>
          <cell r="B138" t="str">
            <v>SERVICIOS PERSONALES INDIRECTOS</v>
          </cell>
          <cell r="C138" t="str">
            <v>C-310-704-207</v>
          </cell>
          <cell r="D138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39">
          <cell r="A139" t="str">
            <v>C-310-704-207</v>
          </cell>
          <cell r="B139" t="str">
            <v>ARL TRABAJADORES INDEPENDIENTES REGISO IV – V</v>
          </cell>
          <cell r="C139" t="str">
            <v>C-310-704-207</v>
          </cell>
          <cell r="D139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0">
          <cell r="A140" t="str">
            <v>C-310-704-207</v>
          </cell>
          <cell r="B140" t="str">
            <v>CONTRIBUCIONES INHERENTES A LA NOMINA</v>
          </cell>
          <cell r="C140" t="str">
            <v>C-310-704-207</v>
          </cell>
          <cell r="D140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1">
          <cell r="A141" t="str">
            <v>C-310-704-207</v>
          </cell>
          <cell r="B141" t="str">
            <v>IMPUESTO DE VEHICULO</v>
          </cell>
          <cell r="C141" t="str">
            <v>C-310-704-207</v>
          </cell>
          <cell r="D141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2">
          <cell r="A142" t="str">
            <v>C-310-704-207</v>
          </cell>
          <cell r="B142" t="str">
            <v>IMPUESTO PREDIAL</v>
          </cell>
          <cell r="C142" t="str">
            <v>C-310-704-207</v>
          </cell>
          <cell r="D142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3">
          <cell r="A143" t="str">
            <v>C-310-704-207</v>
          </cell>
          <cell r="B143" t="str">
            <v>OTROS IMPUESTOS</v>
          </cell>
          <cell r="C143" t="str">
            <v>C-310-704-207</v>
          </cell>
          <cell r="D143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4">
          <cell r="A144" t="str">
            <v>C-310-704-207</v>
          </cell>
          <cell r="B144" t="str">
            <v>ARRENDAMIENTOS BIENES INMUEBLES</v>
          </cell>
          <cell r="C144" t="str">
            <v>C-310-704-207</v>
          </cell>
          <cell r="D144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5">
          <cell r="A145" t="str">
            <v>C-310-704-207</v>
          </cell>
          <cell r="B145" t="str">
            <v>OTRAS COMPRAS DE EQUIPOS</v>
          </cell>
          <cell r="C145" t="str">
            <v>C-310-704-207</v>
          </cell>
          <cell r="D145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6">
          <cell r="A146" t="str">
            <v>C-310-704-207</v>
          </cell>
          <cell r="B146" t="str">
            <v>MOBILIARIO Y ENSERES</v>
          </cell>
          <cell r="C146" t="str">
            <v>C-310-704-207</v>
          </cell>
          <cell r="D146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7">
          <cell r="A147" t="str">
            <v>C-310-704-207</v>
          </cell>
          <cell r="B147" t="str">
            <v>PAPELERIA, UTILES DE ESCRITORIO Y OFICINA</v>
          </cell>
          <cell r="C147" t="str">
            <v>C-310-704-207</v>
          </cell>
          <cell r="D147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8">
          <cell r="A148" t="str">
            <v>C-310-704-207</v>
          </cell>
          <cell r="B148" t="str">
            <v>OTROS MATERIALES Y SUMINISTROS</v>
          </cell>
          <cell r="C148" t="str">
            <v>C-310-704-207</v>
          </cell>
          <cell r="D148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49">
          <cell r="A149" t="str">
            <v>C-310-704-207</v>
          </cell>
          <cell r="B149" t="str">
            <v>MATERIALES PARA FORMACION PROFESIONAL</v>
          </cell>
          <cell r="C149" t="str">
            <v>C-310-704-207</v>
          </cell>
          <cell r="D149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0">
          <cell r="A150" t="str">
            <v>C-310-704-207</v>
          </cell>
          <cell r="B150" t="str">
            <v>DOTACION Y ROPA DE TRABAJO</v>
          </cell>
          <cell r="C150" t="str">
            <v>C-310-704-207</v>
          </cell>
          <cell r="D150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1">
          <cell r="A151" t="str">
            <v>C-310-704-207</v>
          </cell>
          <cell r="B151" t="str">
            <v>GESTION AMBIENTAL</v>
          </cell>
          <cell r="C151" t="str">
            <v>C-310-704-207</v>
          </cell>
          <cell r="D151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2">
          <cell r="A152" t="str">
            <v>C-310-704-207</v>
          </cell>
          <cell r="B152" t="str">
            <v>MANTENIMIENTO DE BIENES INMUEBLES</v>
          </cell>
          <cell r="C152" t="str">
            <v>C-310-704-207</v>
          </cell>
          <cell r="D152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3">
          <cell r="A153" t="str">
            <v>C-310-704-207</v>
          </cell>
          <cell r="B153" t="str">
            <v>SERVICIO DE ASEO SEGURIDAD Y VIGILANCIA</v>
          </cell>
          <cell r="C153" t="str">
            <v>C-310-704-207</v>
          </cell>
          <cell r="D153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4">
          <cell r="A154" t="str">
            <v>C-310-704-207</v>
          </cell>
          <cell r="B154" t="str">
            <v>MANTENIMIENTO DE BIENES MUEBLES Y ENSERES</v>
          </cell>
          <cell r="C154" t="str">
            <v>C-310-704-207</v>
          </cell>
          <cell r="D154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5">
          <cell r="A155" t="str">
            <v>C-310-704-207</v>
          </cell>
          <cell r="B155" t="str">
            <v>MANTENIMIENTO DE MAQUINARIA, EQUIPO, TRANSPORTE Y SOFWARE</v>
          </cell>
          <cell r="C155" t="str">
            <v>C-310-704-207</v>
          </cell>
          <cell r="D155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6">
          <cell r="A156" t="str">
            <v>C-310-704-207</v>
          </cell>
          <cell r="B156" t="str">
            <v>OTROS COMUNICACIONES Y TRANSPORTE</v>
          </cell>
          <cell r="C156" t="str">
            <v>C-310-704-207</v>
          </cell>
          <cell r="D156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7">
          <cell r="A157" t="str">
            <v>C-310-704-207</v>
          </cell>
          <cell r="B157" t="str">
            <v>OTROS GASTOS POR IMPRESOS Y PUBLICACIONES</v>
          </cell>
          <cell r="C157" t="str">
            <v>C-310-704-207</v>
          </cell>
          <cell r="D157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8">
          <cell r="A158" t="str">
            <v>C-310-704-207</v>
          </cell>
          <cell r="B158" t="str">
            <v>DIVULGACION DE ACTIVIDADES DE GESTION INSTITUCIONAL</v>
          </cell>
          <cell r="C158" t="str">
            <v>C-310-704-207</v>
          </cell>
          <cell r="D158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59">
          <cell r="A159" t="str">
            <v>C-310-704-207</v>
          </cell>
          <cell r="B159" t="str">
            <v>ACUEDUCTO ALCANTARILLADO Y ASEO</v>
          </cell>
          <cell r="C159" t="str">
            <v>C-310-704-207</v>
          </cell>
          <cell r="D159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0">
          <cell r="A160" t="str">
            <v>C-310-704-207</v>
          </cell>
          <cell r="B160" t="str">
            <v>ENERGIA</v>
          </cell>
          <cell r="C160" t="str">
            <v>C-310-704-207</v>
          </cell>
          <cell r="D160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1">
          <cell r="A161" t="str">
            <v>C-310-704-207</v>
          </cell>
          <cell r="B161" t="str">
            <v>GAS NATURAL</v>
          </cell>
          <cell r="C161" t="str">
            <v>C-310-704-207</v>
          </cell>
          <cell r="D161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2">
          <cell r="A162" t="str">
            <v>C-310-704-207</v>
          </cell>
          <cell r="B162" t="str">
            <v>OTROS SERVICIOS PÚBLICOS</v>
          </cell>
          <cell r="C162" t="str">
            <v>C-310-704-207</v>
          </cell>
          <cell r="D162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3">
          <cell r="A163" t="str">
            <v>C-310-704-207</v>
          </cell>
          <cell r="B163" t="str">
            <v>TELEFONIA MOVIL, TELEFONO, FAX Y OTROS</v>
          </cell>
          <cell r="C163" t="str">
            <v>C-310-704-207</v>
          </cell>
          <cell r="D163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4">
          <cell r="A164" t="str">
            <v>C-310-704-207</v>
          </cell>
          <cell r="B164" t="str">
            <v>SEGUROS</v>
          </cell>
          <cell r="C164" t="str">
            <v>C-310-704-207</v>
          </cell>
          <cell r="D164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5">
          <cell r="A165" t="str">
            <v>C-310-704-207</v>
          </cell>
          <cell r="B165" t="str">
            <v>ARRENDAMIENTOS BIENES MUEBLES</v>
          </cell>
          <cell r="C165" t="str">
            <v>C-310-704-207</v>
          </cell>
          <cell r="D165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6">
          <cell r="A166" t="str">
            <v>C-310-704-207</v>
          </cell>
          <cell r="B166" t="str">
            <v>VIATICOS Y GASTOS DE VIAJE AL INTERIOR FORMACION PROFESIONAL</v>
          </cell>
          <cell r="C166" t="str">
            <v>C-310-704-207</v>
          </cell>
          <cell r="D166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7">
          <cell r="A167" t="str">
            <v>C-310-704-207</v>
          </cell>
          <cell r="B167" t="str">
            <v>VIATICOS Y GASTOS DE VIAJE SINDICALES</v>
          </cell>
          <cell r="C167" t="str">
            <v>C-310-704-207</v>
          </cell>
          <cell r="D167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8">
          <cell r="A168" t="str">
            <v>C-310-704-207</v>
          </cell>
          <cell r="B168" t="str">
            <v>VIATICOS Y GASTOS DE VIAJE AL INTERIOR AREA ADMINISTRATIVA</v>
          </cell>
          <cell r="C168" t="str">
            <v>C-310-704-207</v>
          </cell>
          <cell r="D168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69">
          <cell r="A169" t="str">
            <v>C-310-704-207</v>
          </cell>
          <cell r="B169" t="str">
            <v>COMPRA DE SEMOVIENTES</v>
          </cell>
          <cell r="C169" t="str">
            <v>C-310-704-207</v>
          </cell>
          <cell r="D169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0">
          <cell r="A170" t="str">
            <v>C-310-704-207</v>
          </cell>
          <cell r="B170" t="str">
            <v>SOSTENIMIENTO DE SEMOVIENTES</v>
          </cell>
          <cell r="C170" t="str">
            <v>C-310-704-207</v>
          </cell>
          <cell r="D170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1">
          <cell r="A171" t="str">
            <v>C-310-704-207</v>
          </cell>
          <cell r="B171" t="str">
            <v>SERVICIOS PARA ESTIMULOS</v>
          </cell>
          <cell r="C171" t="str">
            <v>C-310-704-207</v>
          </cell>
          <cell r="D171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2">
          <cell r="A172" t="str">
            <v>C-310-704-207</v>
          </cell>
          <cell r="B172" t="str">
            <v>GASTOS DE VIAJE  CAPACITACION INTERNACIONAL</v>
          </cell>
          <cell r="C172" t="str">
            <v>C-310-704-207</v>
          </cell>
          <cell r="D172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3">
          <cell r="A173" t="str">
            <v>C-310-704-207</v>
          </cell>
          <cell r="B173" t="str">
            <v>SERVICIOS DE BIENESTAR SOCIAL-ACTIVIDADES CULTURALES RECREATIVAS Y DEPORTIVAS</v>
          </cell>
          <cell r="C173" t="str">
            <v>C-310-704-207</v>
          </cell>
          <cell r="D173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4">
          <cell r="A174" t="str">
            <v>C-310-704-207</v>
          </cell>
          <cell r="B174" t="str">
            <v>GASTOS BIENESTAR ALUMNOS</v>
          </cell>
          <cell r="C174" t="str">
            <v>C-310-704-207</v>
          </cell>
          <cell r="D174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5">
          <cell r="A175" t="str">
            <v>C-310-704-207</v>
          </cell>
          <cell r="B175" t="str">
            <v>APOYOS DE SOSTENIMIENTO - ALUMNOS</v>
          </cell>
          <cell r="C175" t="str">
            <v>C-310-704-207</v>
          </cell>
          <cell r="D175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6">
          <cell r="A176" t="str">
            <v>C-310-704-207</v>
          </cell>
          <cell r="B176" t="str">
            <v>SERVICIOS PERSONALES -  GASTOS BIENESTAR APRENDICES</v>
          </cell>
          <cell r="C176" t="str">
            <v>C-310-704-207</v>
          </cell>
          <cell r="D176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7">
          <cell r="A177" t="str">
            <v>C-310-704-207</v>
          </cell>
          <cell r="B177" t="str">
            <v>GIRAS TECNICAS</v>
          </cell>
          <cell r="C177" t="str">
            <v>C-310-704-207</v>
          </cell>
          <cell r="D177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8">
          <cell r="A178" t="str">
            <v>C-310-704-207</v>
          </cell>
          <cell r="B178" t="str">
            <v>GASTOS  CONSEJO DIRECTIVO O COMITÉ DE CENTRO</v>
          </cell>
          <cell r="C178" t="str">
            <v>C-310-704-207</v>
          </cell>
          <cell r="D178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79">
          <cell r="A179" t="str">
            <v>C-310-704-207</v>
          </cell>
          <cell r="B179" t="str">
            <v>PAGOS SERVICIOS MEDICOS CONVENCIONAL</v>
          </cell>
          <cell r="C179" t="str">
            <v>C-310-704-207</v>
          </cell>
          <cell r="D179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80">
          <cell r="A180" t="str">
            <v>C-310-704-207</v>
          </cell>
          <cell r="B180" t="str">
            <v>SALUD OCUPACIONAL</v>
          </cell>
          <cell r="C180" t="str">
            <v>C-310-704-207</v>
          </cell>
          <cell r="D180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81">
          <cell r="A181" t="str">
            <v>C-310-704-207</v>
          </cell>
          <cell r="B181" t="str">
            <v>CONVENIOS</v>
          </cell>
          <cell r="C181" t="str">
            <v>C-310-704-207</v>
          </cell>
          <cell r="D181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82">
          <cell r="A182" t="str">
            <v>C-310-704-207</v>
          </cell>
          <cell r="B182" t="str">
            <v>AUXILIO SINDICAL</v>
          </cell>
          <cell r="C182" t="str">
            <v>C-310-704-207</v>
          </cell>
          <cell r="D182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83">
          <cell r="A183" t="str">
            <v>C-310-704-207</v>
          </cell>
          <cell r="B183" t="str">
            <v>GRAVAMEN A LOS MOVIMIENTOS FINANCIEROS</v>
          </cell>
          <cell r="C183" t="str">
            <v>C-310-704-207</v>
          </cell>
          <cell r="D183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184">
          <cell r="A184" t="str">
            <v>C-310-704-218</v>
          </cell>
          <cell r="B184" t="str">
            <v>CONTRATACION DE INSTRUCTORES</v>
          </cell>
          <cell r="C184" t="str">
            <v>C-310-704-218</v>
          </cell>
          <cell r="D184" t="str">
            <v>CAPACITACION PARA EL TRABAJO  A JOVENES RURALES Y POBLACIONES VULNERABLES    EN EL TERRITORIO  NACIONAL</v>
          </cell>
        </row>
        <row r="185">
          <cell r="A185" t="str">
            <v>C-310-704-218</v>
          </cell>
          <cell r="B185" t="str">
            <v>SERVICIOS PERSONALES INDIRECTOS</v>
          </cell>
          <cell r="C185" t="str">
            <v>C-310-704-218</v>
          </cell>
          <cell r="D185" t="str">
            <v>CAPACITACION PARA EL TRABAJO  A JOVENES RURALES Y POBLACIONES VULNERABLES    EN EL TERRITORIO  NACIONAL</v>
          </cell>
        </row>
        <row r="186">
          <cell r="A186" t="str">
            <v>C-310-704-218</v>
          </cell>
          <cell r="B186" t="str">
            <v>MATERIALES PARA FORMACION PROFESIONAL</v>
          </cell>
          <cell r="C186" t="str">
            <v>C-310-704-218</v>
          </cell>
          <cell r="D186" t="str">
            <v>CAPACITACION PARA EL TRABAJO  A JOVENES RURALES Y POBLACIONES VULNERABLES    EN EL TERRITORIO  NACIONAL</v>
          </cell>
        </row>
        <row r="187">
          <cell r="A187" t="str">
            <v>C-310-704-218</v>
          </cell>
          <cell r="B187" t="str">
            <v>DIVULGACION DE ACTIVIDADES DE GESTION INSTITUCIONAL</v>
          </cell>
          <cell r="C187" t="str">
            <v>C-310-704-218</v>
          </cell>
          <cell r="D187" t="str">
            <v>CAPACITACION PARA EL TRABAJO  A JOVENES RURALES Y POBLACIONES VULNERABLES    EN EL TERRITORIO  NACIONAL</v>
          </cell>
        </row>
        <row r="188">
          <cell r="A188" t="str">
            <v>C-310-704-218</v>
          </cell>
          <cell r="B188" t="str">
            <v>VIATICOS Y GASTOS DE VIAJE AL INTERIOR FORMACION PROFESIONAL</v>
          </cell>
          <cell r="C188" t="str">
            <v>C-310-704-218</v>
          </cell>
          <cell r="D188" t="str">
            <v>CAPACITACION PARA EL TRABAJO  A JOVENES RURALES Y POBLACIONES VULNERABLES    EN EL TERRITORIO  NACIONAL</v>
          </cell>
        </row>
        <row r="189">
          <cell r="A189" t="str">
            <v>C-310-704-218</v>
          </cell>
          <cell r="B189" t="str">
            <v>GASTOS BIENESTAR ALUMNOS</v>
          </cell>
          <cell r="C189" t="str">
            <v>C-310-704-218</v>
          </cell>
          <cell r="D189" t="str">
            <v>CAPACITACION PARA EL TRABAJO  A JOVENES RURALES Y POBLACIONES VULNERABLES    EN EL TERRITORIO  NACIONAL</v>
          </cell>
        </row>
        <row r="190">
          <cell r="A190" t="str">
            <v>C-310-704-218</v>
          </cell>
          <cell r="B190" t="str">
            <v>CONVENIOS</v>
          </cell>
          <cell r="C190" t="str">
            <v>C-310-704-218</v>
          </cell>
          <cell r="D190" t="str">
            <v>CAPACITACION PARA EL TRABAJO  A JOVENES RURALES Y POBLACIONES VULNERABLES    EN EL TERRITORIO  NACIONAL</v>
          </cell>
        </row>
        <row r="191">
          <cell r="A191" t="str">
            <v>C-310-704-218</v>
          </cell>
          <cell r="B191" t="str">
            <v>GRAVAMEN A LOS MOVIMIENTOS FINANCIEROS</v>
          </cell>
          <cell r="C191" t="str">
            <v>C-310-704-218</v>
          </cell>
          <cell r="D191" t="str">
            <v>CAPACITACION PARA EL TRABAJO  A JOVENES RURALES Y POBLACIONES VULNERABLES    EN EL TERRITORIO  NACIONAL</v>
          </cell>
        </row>
        <row r="192">
          <cell r="A192" t="str">
            <v>C-310-704-222</v>
          </cell>
          <cell r="B192" t="str">
            <v>AMPLIACION DE COBERTURA EN FORMACION PROFESIONAL PARA MEJORAR LAS POSIBILIDADES DE EMPLEABILIDAD DE LOS  JOVENES EN DIFERENTES CIUDADES A NIVEL NACIONAL</v>
          </cell>
          <cell r="C192" t="str">
            <v>C-310-704-222</v>
          </cell>
          <cell r="D192" t="str">
            <v>AMPLIACION DE COBERTURA EN FORMACION PROFESIONAL PARA MEJORAR LAS POSIBILIDADES DE EMPLEABILIDAD DE LOS  JOVENES EN DIFERENTES CIUDADES A NIVEL NACIONAL</v>
          </cell>
        </row>
        <row r="193">
          <cell r="A193" t="str">
            <v>C-310-704-222</v>
          </cell>
          <cell r="B193" t="str">
            <v>SERVICIOS PERSONALES INDIRECTOS</v>
          </cell>
          <cell r="C193" t="str">
            <v>C-310-704-222</v>
          </cell>
          <cell r="D193" t="str">
            <v>AMPLIACION DE COBERTURA EN FORMACION PROFESIONAL PARA MEJORAR LAS POSIBILIDADES DE EMPLEABILIDAD DE LOS  JOVENES EN DIFERENTES CIUDADES A NIVEL NACIONAL</v>
          </cell>
        </row>
        <row r="194">
          <cell r="A194" t="str">
            <v>C-310-704-222</v>
          </cell>
          <cell r="B194" t="str">
            <v>SEGUROS</v>
          </cell>
          <cell r="C194" t="str">
            <v>C-310-704-222</v>
          </cell>
          <cell r="D194" t="str">
            <v>AMPLIACION DE COBERTURA EN FORMACION PROFESIONAL PARA MEJORAR LAS POSIBILIDADES DE EMPLEABILIDAD DE LOS  JOVENES EN DIFERENTES CIUDADES A NIVEL NACIONAL</v>
          </cell>
        </row>
        <row r="195">
          <cell r="A195" t="str">
            <v>C-310-704-222</v>
          </cell>
          <cell r="B195" t="str">
            <v>VIATICOS Y GASTOS DE VIAJE AL INTERIOR FORMACION PROFESIONAL</v>
          </cell>
          <cell r="C195" t="str">
            <v>C-310-704-222</v>
          </cell>
          <cell r="D195" t="str">
            <v>AMPLIACION DE COBERTURA EN FORMACION PROFESIONAL PARA MEJORAR LAS POSIBILIDADES DE EMPLEABILIDAD DE LOS  JOVENES EN DIFERENTES CIUDADES A NIVEL NACIONAL</v>
          </cell>
        </row>
        <row r="196">
          <cell r="A196" t="str">
            <v>C-310-704-222</v>
          </cell>
          <cell r="B196" t="str">
            <v>VIATICOS Y GASTOS DE VIAJE AL INTERIOR AREA ADMINISTRATIVA</v>
          </cell>
          <cell r="C196" t="str">
            <v>C-310-704-222</v>
          </cell>
          <cell r="D196" t="str">
            <v>AMPLIACION DE COBERTURA EN FORMACION PROFESIONAL PARA MEJORAR LAS POSIBILIDADES DE EMPLEABILIDAD DE LOS  JOVENES EN DIFERENTES CIUDADES A NIVEL NACIONAL</v>
          </cell>
        </row>
        <row r="197">
          <cell r="A197" t="str">
            <v>C-310-704-222</v>
          </cell>
          <cell r="B197" t="str">
            <v>CONVENIOS</v>
          </cell>
          <cell r="C197" t="str">
            <v>C-310-704-222</v>
          </cell>
          <cell r="D197" t="str">
            <v>AMPLIACION DE COBERTURA EN FORMACION PROFESIONAL PARA MEJORAR LAS POSIBILIDADES DE EMPLEABILIDAD DE LOS  JOVENES EN DIFERENTES CIUDADES A NIVEL NACIONAL</v>
          </cell>
        </row>
        <row r="198">
          <cell r="A198" t="str">
            <v>C-310-704-222</v>
          </cell>
          <cell r="B198" t="str">
            <v>GRAVAMEN A LOS MOVIMIENTOS FINANCIEROS</v>
          </cell>
          <cell r="C198" t="str">
            <v>C-310-704-222</v>
          </cell>
          <cell r="D198" t="str">
            <v>AMPLIACION DE COBERTURA EN FORMACION PROFESIONAL PARA MEJORAR LAS POSIBILIDADES DE EMPLEABILIDAD DE LOS  JOVENES EN DIFERENTES CIUDADES A NIVEL NACIONAL</v>
          </cell>
        </row>
        <row r="199">
          <cell r="A199" t="str">
            <v>C-310-704-226</v>
          </cell>
          <cell r="B199" t="str">
            <v xml:space="preserve">PAGOS PASIVOS EXIGIBLES VIGENCIAS EXPIRADAS </v>
          </cell>
          <cell r="C199" t="str">
            <v>C-310-704-226</v>
          </cell>
          <cell r="D199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200">
          <cell r="A200" t="str">
            <v>C-310-704-228</v>
          </cell>
          <cell r="B200" t="str">
            <v>SERVICIOS PERSONALES INDIRECTOS</v>
          </cell>
          <cell r="C200" t="str">
            <v>C-310-704-228</v>
          </cell>
          <cell r="D200" t="str">
            <v>MEJORAMIENTO DE LA FORMACIÓN PROFESIONAL Y DE LAS CONDICIONES TÉCNICAS Y TECNOLÓGICAS DE LOS SERVICIOS DEL SENA A NIVEL NACIONAL</v>
          </cell>
        </row>
        <row r="201">
          <cell r="A201" t="str">
            <v>C-310-704-228</v>
          </cell>
          <cell r="B201" t="str">
            <v>VEHICULOS</v>
          </cell>
          <cell r="C201" t="str">
            <v>C-310-704-228</v>
          </cell>
          <cell r="D201" t="str">
            <v>MEJORAMIENTO DE LA FORMACIÓN PROFESIONAL Y DE LAS CONDICIONES TÉCNICAS Y TECNOLÓGICAS DE LOS SERVICIOS DEL SENA A NIVEL NACIONAL</v>
          </cell>
        </row>
        <row r="202">
          <cell r="A202" t="str">
            <v>C-310-704-228</v>
          </cell>
          <cell r="B202" t="str">
            <v>EQUIPO DE SISTEMAS</v>
          </cell>
          <cell r="C202" t="str">
            <v>C-310-704-228</v>
          </cell>
          <cell r="D202" t="str">
            <v>MEJORAMIENTO DE LA FORMACIÓN PROFESIONAL Y DE LAS CONDICIONES TÉCNICAS Y TECNOLÓGICAS DE LOS SERVICIOS DEL SENA A NIVEL NACIONAL</v>
          </cell>
        </row>
        <row r="203">
          <cell r="A203" t="str">
            <v>C-310-704-228</v>
          </cell>
          <cell r="B203" t="str">
            <v>SOFTWARE</v>
          </cell>
          <cell r="C203" t="str">
            <v>C-310-704-228</v>
          </cell>
          <cell r="D203" t="str">
            <v>MEJORAMIENTO DE LA FORMACIÓN PROFESIONAL Y DE LAS CONDICIONES TÉCNICAS Y TECNOLÓGICAS DE LOS SERVICIOS DEL SENA A NIVEL NACIONAL</v>
          </cell>
        </row>
        <row r="204">
          <cell r="A204" t="str">
            <v>C-310-704-228</v>
          </cell>
          <cell r="B204" t="str">
            <v>EQUIPO DE CAFETERIA</v>
          </cell>
          <cell r="C204" t="str">
            <v>C-310-704-228</v>
          </cell>
          <cell r="D204" t="str">
            <v>MEJORAMIENTO DE LA FORMACIÓN PROFESIONAL Y DE LAS CONDICIONES TÉCNICAS Y TECNOLÓGICAS DE LOS SERVICIOS DEL SENA A NIVEL NACIONAL</v>
          </cell>
        </row>
        <row r="205">
          <cell r="A205" t="str">
            <v>C-310-704-228</v>
          </cell>
          <cell r="B205" t="str">
            <v>MAQUINARIA INDUSTRIAL</v>
          </cell>
          <cell r="C205" t="str">
            <v>C-310-704-228</v>
          </cell>
          <cell r="D205" t="str">
            <v>MEJORAMIENTO DE LA FORMACIÓN PROFESIONAL Y DE LAS CONDICIONES TÉCNICAS Y TECNOLÓGICAS DE LOS SERVICIOS DEL SENA A NIVEL NACIONAL</v>
          </cell>
        </row>
        <row r="206">
          <cell r="A206" t="str">
            <v>C-310-704-228</v>
          </cell>
          <cell r="B206" t="str">
            <v>OTRAS COMPRAS DE EQUIPOS</v>
          </cell>
          <cell r="C206" t="str">
            <v>C-310-704-228</v>
          </cell>
          <cell r="D206" t="str">
            <v>MEJORAMIENTO DE LA FORMACIÓN PROFESIONAL Y DE LAS CONDICIONES TÉCNICAS Y TECNOLÓGICAS DE LOS SERVICIOS DEL SENA A NIVEL NACIONAL</v>
          </cell>
        </row>
        <row r="207">
          <cell r="A207" t="str">
            <v>C-310-704-228</v>
          </cell>
          <cell r="B207" t="str">
            <v>EQUIPO DE COMUNICACIONES</v>
          </cell>
          <cell r="C207" t="str">
            <v>C-310-704-228</v>
          </cell>
          <cell r="D207" t="str">
            <v>MEJORAMIENTO DE LA FORMACIÓN PROFESIONAL Y DE LAS CONDICIONES TÉCNICAS Y TECNOLÓGICAS DE LOS SERVICIOS DEL SENA A NIVEL NACIONAL</v>
          </cell>
        </row>
        <row r="208">
          <cell r="A208" t="str">
            <v>C-310-704-228</v>
          </cell>
          <cell r="B208" t="str">
            <v>EQUIPOS Y MAQUINAS PARA OFICINA</v>
          </cell>
          <cell r="C208" t="str">
            <v>C-310-704-228</v>
          </cell>
          <cell r="D208" t="str">
            <v>MEJORAMIENTO DE LA FORMACIÓN PROFESIONAL Y DE LAS CONDICIONES TÉCNICAS Y TECNOLÓGICAS DE LOS SERVICIOS DEL SENA A NIVEL NACIONAL</v>
          </cell>
        </row>
        <row r="209">
          <cell r="A209" t="str">
            <v>C-310-704-228</v>
          </cell>
          <cell r="B209" t="str">
            <v>MOBILIARIO Y ENSERES</v>
          </cell>
          <cell r="C209" t="str">
            <v>C-310-704-228</v>
          </cell>
          <cell r="D209" t="str">
            <v>MEJORAMIENTO DE LA FORMACIÓN PROFESIONAL Y DE LAS CONDICIONES TÉCNICAS Y TECNOLÓGICAS DE LOS SERVICIOS DEL SENA A NIVEL NACIONAL</v>
          </cell>
        </row>
        <row r="210">
          <cell r="A210" t="str">
            <v>C-310-704-228</v>
          </cell>
          <cell r="B210" t="str">
            <v>OTROS COMUNICACIONES Y TRANSPORTE</v>
          </cell>
          <cell r="C210" t="str">
            <v>C-310-704-228</v>
          </cell>
          <cell r="D210" t="str">
            <v>MEJORAMIENTO DE LA FORMACIÓN PROFESIONAL Y DE LAS CONDICIONES TÉCNICAS Y TECNOLÓGICAS DE LOS SERVICIOS DEL SENA A NIVEL NACIONAL</v>
          </cell>
        </row>
        <row r="211">
          <cell r="A211" t="str">
            <v>C-310-704-228</v>
          </cell>
          <cell r="B211" t="str">
            <v>DIVULGACION DE ACTIVIDADES DE GESTION INSTITUCIONAL</v>
          </cell>
          <cell r="C211" t="str">
            <v>C-310-704-228</v>
          </cell>
          <cell r="D211" t="str">
            <v>MEJORAMIENTO DE LA FORMACIÓN PROFESIONAL Y DE LAS CONDICIONES TÉCNICAS Y TECNOLÓGICAS DE LOS SERVICIOS DEL SENA A NIVEL NACIONAL</v>
          </cell>
        </row>
        <row r="212">
          <cell r="A212" t="str">
            <v>C-310-704-228</v>
          </cell>
          <cell r="B212" t="str">
            <v>VIATICOS Y GASTOS DE VIAJE AL EXTERIOR</v>
          </cell>
          <cell r="C212" t="str">
            <v>C-310-704-228</v>
          </cell>
          <cell r="D212" t="str">
            <v>MEJORAMIENTO DE LA FORMACIÓN PROFESIONAL Y DE LAS CONDICIONES TÉCNICAS Y TECNOLÓGICAS DE LOS SERVICIOS DEL SENA A NIVEL NACIONAL</v>
          </cell>
        </row>
        <row r="213">
          <cell r="A213" t="str">
            <v>C-310-704-228</v>
          </cell>
          <cell r="B213" t="str">
            <v>CONVENIOS</v>
          </cell>
          <cell r="C213" t="str">
            <v>C-310-704-228</v>
          </cell>
          <cell r="D213" t="str">
            <v>MEJORAMIENTO DE LA FORMACIÓN PROFESIONAL Y DE LAS CONDICIONES TÉCNICAS Y TECNOLÓGICAS DE LOS SERVICIOS DEL SENA A NIVEL NACIONAL</v>
          </cell>
        </row>
        <row r="214">
          <cell r="A214" t="str">
            <v>C-310-704-228</v>
          </cell>
          <cell r="B214" t="str">
            <v>GRAVAMEN A LOS MOVIMIENTOS FINANCIEROS</v>
          </cell>
          <cell r="C214" t="str">
            <v>C-310-704-228</v>
          </cell>
          <cell r="D214" t="str">
            <v>MEJORAMIENTO DE LA FORMACIÓN PROFESIONAL Y DE LAS CONDICIONES TÉCNICAS Y TECNOLÓGICAS DE LOS SERVICIOS DEL SENA A NIVEL NACIONAL</v>
          </cell>
        </row>
        <row r="215">
          <cell r="A215" t="str">
            <v>C-310-704-229</v>
          </cell>
          <cell r="B215" t="str">
            <v xml:space="preserve">PAGOS PASIVOS EXIGIBLES VIGENCIAS EXPIRADAS </v>
          </cell>
          <cell r="C215" t="str">
            <v>C-310-704-229</v>
          </cell>
          <cell r="D215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216">
          <cell r="A216" t="str">
            <v>C-310-704-233</v>
          </cell>
          <cell r="B216" t="str">
            <v xml:space="preserve">PAGOS PASIVOS EXIGIBLES VIGENCIAS EXPIRADAS </v>
          </cell>
          <cell r="C216" t="str">
            <v>C-310-704-233</v>
          </cell>
          <cell r="D216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217">
          <cell r="A217" t="str">
            <v>C-310-704-234</v>
          </cell>
          <cell r="B217" t="str">
            <v xml:space="preserve">PAGOS PASIVOS EXIGIBLES VIGENCIAS EXPIRADAS </v>
          </cell>
          <cell r="C217" t="str">
            <v>C-310-704-234</v>
          </cell>
          <cell r="D217" t="str">
            <v>CAPACITACION  A TRABAJADORES Y DESEMPLEADOS PARA SU DESEMPENO EN ACTIVIDADES PRODUCTIVAS, Y ASESORIA Y ASISTENCIA TECNICA EMPRESARIAL, PARA EL DESARROLLO SOCIAL, ECONOMICO Y TECNOLOGICO, A TRAVES DE LOS CENTROS DE FORMACION DEL SENA A NIVEL  NACIONAL</v>
          </cell>
        </row>
        <row r="218">
          <cell r="A218" t="str">
            <v>C-310-704-3</v>
          </cell>
          <cell r="B218" t="str">
            <v>SERVICIOS PERSONALES INDIRECTOS</v>
          </cell>
          <cell r="C218" t="str">
            <v>C-310-704-3</v>
          </cell>
          <cell r="D218" t="str">
            <v>ADMINISTRACION EDUCATIVA Y SERVICIOS DE APOYO A LA FORMACION PROFESIONAL.</v>
          </cell>
        </row>
        <row r="219">
          <cell r="A219" t="str">
            <v>C-310-704-3</v>
          </cell>
          <cell r="B219" t="str">
            <v>IMPUESTO DE VEHICULO</v>
          </cell>
          <cell r="C219" t="str">
            <v>C-310-704-3</v>
          </cell>
          <cell r="D219" t="str">
            <v>ADMINISTRACION EDUCATIVA Y SERVICIOS DE APOYO A LA FORMACION PROFESIONAL.</v>
          </cell>
        </row>
        <row r="220">
          <cell r="A220" t="str">
            <v>C-310-704-3</v>
          </cell>
          <cell r="B220" t="str">
            <v>IMPUESTO PREDIAL</v>
          </cell>
          <cell r="C220" t="str">
            <v>C-310-704-3</v>
          </cell>
          <cell r="D220" t="str">
            <v>ADMINISTRACION EDUCATIVA Y SERVICIOS DE APOYO A LA FORMACION PROFESIONAL.</v>
          </cell>
        </row>
        <row r="221">
          <cell r="A221" t="str">
            <v>C-310-704-3</v>
          </cell>
          <cell r="B221" t="str">
            <v>OTROS IMPUESTOS</v>
          </cell>
          <cell r="C221" t="str">
            <v>C-310-704-3</v>
          </cell>
          <cell r="D221" t="str">
            <v>ADMINISTRACION EDUCATIVA Y SERVICIOS DE APOYO A LA FORMACION PROFESIONAL.</v>
          </cell>
        </row>
        <row r="222">
          <cell r="A222" t="str">
            <v>C-310-704-3</v>
          </cell>
          <cell r="B222" t="str">
            <v>MULTAS Y SANCIONES</v>
          </cell>
          <cell r="C222" t="str">
            <v>C-310-704-3</v>
          </cell>
          <cell r="D222" t="str">
            <v>ADMINISTRACION EDUCATIVA Y SERVICIOS DE APOYO A LA FORMACION PROFESIONAL.</v>
          </cell>
        </row>
        <row r="223">
          <cell r="A223" t="str">
            <v>C-310-704-3</v>
          </cell>
          <cell r="B223" t="str">
            <v>ARRENDAMIENTOS BIENES INMUEBLES</v>
          </cell>
          <cell r="C223" t="str">
            <v>C-310-704-3</v>
          </cell>
          <cell r="D223" t="str">
            <v>ADMINISTRACION EDUCATIVA Y SERVICIOS DE APOYO A LA FORMACION PROFESIONAL.</v>
          </cell>
        </row>
        <row r="224">
          <cell r="A224" t="str">
            <v>C-310-704-3</v>
          </cell>
          <cell r="B224" t="str">
            <v>PAPELERIA UTILES DE ESCRITORIO Y OFICINA</v>
          </cell>
          <cell r="C224" t="str">
            <v>C-310-704-3</v>
          </cell>
          <cell r="D224" t="str">
            <v>ADMINISTRACION EDUCATIVA Y SERVICIOS DE APOYO A LA FORMACION PROFESIONAL.</v>
          </cell>
        </row>
        <row r="225">
          <cell r="A225" t="str">
            <v>C-310-704-3</v>
          </cell>
          <cell r="B225" t="str">
            <v>OTROS MATERIALES Y SUMINISTROS</v>
          </cell>
          <cell r="C225" t="str">
            <v>C-310-704-3</v>
          </cell>
          <cell r="D225" t="str">
            <v>ADMINISTRACION EDUCATIVA Y SERVICIOS DE APOYO A LA FORMACION PROFESIONAL.</v>
          </cell>
        </row>
        <row r="226">
          <cell r="A226" t="str">
            <v>C-310-704-3</v>
          </cell>
          <cell r="B226" t="str">
            <v>MANTENIMIENTO DE BIENES INMUEBLES</v>
          </cell>
          <cell r="C226" t="str">
            <v>C-310-704-3</v>
          </cell>
          <cell r="D226" t="str">
            <v>ADMINISTRACION EDUCATIVA Y SERVICIOS DE APOYO A LA FORMACION PROFESIONAL.</v>
          </cell>
        </row>
        <row r="227">
          <cell r="A227" t="str">
            <v>C-310-704-3</v>
          </cell>
          <cell r="B227" t="str">
            <v>SERVICIO DE ASEO SEGURIDAD Y VIGILANCIA</v>
          </cell>
          <cell r="C227" t="str">
            <v>C-310-704-3</v>
          </cell>
          <cell r="D227" t="str">
            <v>ADMINISTRACION EDUCATIVA Y SERVICIOS DE APOYO A LA FORMACION PROFESIONAL.</v>
          </cell>
        </row>
        <row r="228">
          <cell r="A228" t="str">
            <v>C-310-704-3</v>
          </cell>
          <cell r="B228" t="str">
            <v>MANTENIMIENTO DE MAQUINARIA, EQUIPO, TRANSPORTE Y SOFWARE</v>
          </cell>
          <cell r="C228" t="str">
            <v>C-310-704-3</v>
          </cell>
          <cell r="D228" t="str">
            <v>ADMINISTRACION EDUCATIVA Y SERVICIOS DE APOYO A LA FORMACION PROFESIONAL.</v>
          </cell>
        </row>
        <row r="229">
          <cell r="A229" t="str">
            <v>C-310-704-3</v>
          </cell>
          <cell r="B229" t="str">
            <v>OTROS COMUNICACIONES Y TRANSPORTE</v>
          </cell>
          <cell r="C229" t="str">
            <v>C-310-704-3</v>
          </cell>
          <cell r="D229" t="str">
            <v>ADMINISTRACION EDUCATIVA Y SERVICIOS DE APOYO A LA FORMACION PROFESIONAL.</v>
          </cell>
        </row>
        <row r="230">
          <cell r="A230" t="str">
            <v>C-310-704-3</v>
          </cell>
          <cell r="B230" t="str">
            <v>OTROS GASTOS POR IMPRESOS Y PUBLICACIONES</v>
          </cell>
          <cell r="C230" t="str">
            <v>C-310-704-3</v>
          </cell>
          <cell r="D230" t="str">
            <v>ADMINISTRACION EDUCATIVA Y SERVICIOS DE APOYO A LA FORMACION PROFESIONAL.</v>
          </cell>
        </row>
        <row r="231">
          <cell r="A231" t="str">
            <v>C-310-704-3</v>
          </cell>
          <cell r="B231" t="str">
            <v>DIVULGACION DE ACTIVIDADES DE GESTION INSTITUCIONAL</v>
          </cell>
          <cell r="C231" t="str">
            <v>C-310-704-3</v>
          </cell>
          <cell r="D231" t="str">
            <v>ADMINISTRACION EDUCATIVA Y SERVICIOS DE APOYO A LA FORMACION PROFESIONAL.</v>
          </cell>
        </row>
        <row r="232">
          <cell r="A232" t="str">
            <v>C-310-704-3</v>
          </cell>
          <cell r="B232" t="str">
            <v>ACUEDUCTO ALCANTARILLADO Y ASEO</v>
          </cell>
          <cell r="C232" t="str">
            <v>C-310-704-3</v>
          </cell>
          <cell r="D232" t="str">
            <v>ADMINISTRACION EDUCATIVA Y SERVICIOS DE APOYO A LA FORMACION PROFESIONAL.</v>
          </cell>
        </row>
        <row r="233">
          <cell r="A233" t="str">
            <v>C-310-704-3</v>
          </cell>
          <cell r="B233" t="str">
            <v>ENERGIA</v>
          </cell>
          <cell r="C233" t="str">
            <v>C-310-704-3</v>
          </cell>
          <cell r="D233" t="str">
            <v>ADMINISTRACION EDUCATIVA Y SERVICIOS DE APOYO A LA FORMACION PROFESIONAL.</v>
          </cell>
        </row>
        <row r="234">
          <cell r="A234" t="str">
            <v>C-310-704-3</v>
          </cell>
          <cell r="B234" t="str">
            <v>GAS NATURAL</v>
          </cell>
          <cell r="C234" t="str">
            <v>C-310-704-3</v>
          </cell>
          <cell r="D234" t="str">
            <v>ADMINISTRACION EDUCATIVA Y SERVICIOS DE APOYO A LA FORMACION PROFESIONAL.</v>
          </cell>
        </row>
        <row r="235">
          <cell r="A235" t="str">
            <v>C-310-704-3</v>
          </cell>
          <cell r="B235" t="str">
            <v>OTROS SERVICIOS PÚBLICOS</v>
          </cell>
          <cell r="C235" t="str">
            <v>C-310-704-3</v>
          </cell>
          <cell r="D235" t="str">
            <v>ADMINISTRACION EDUCATIVA Y SERVICIOS DE APOYO A LA FORMACION PROFESIONAL.</v>
          </cell>
        </row>
        <row r="236">
          <cell r="A236" t="str">
            <v>C-310-704-3</v>
          </cell>
          <cell r="B236" t="str">
            <v>TELEFONIA MOVIL, TELEFONO, FAX Y OTROS</v>
          </cell>
          <cell r="C236" t="str">
            <v>C-310-704-3</v>
          </cell>
          <cell r="D236" t="str">
            <v>ADMINISTRACION EDUCATIVA Y SERVICIOS DE APOYO A LA FORMACION PROFESIONAL.</v>
          </cell>
        </row>
        <row r="237">
          <cell r="A237" t="str">
            <v>C-310-704-3</v>
          </cell>
          <cell r="B237" t="str">
            <v>SEGUROS</v>
          </cell>
          <cell r="C237" t="str">
            <v>C-310-704-3</v>
          </cell>
          <cell r="D237" t="str">
            <v>ADMINISTRACION EDUCATIVA Y SERVICIOS DE APOYO A LA FORMACION PROFESIONAL.</v>
          </cell>
        </row>
        <row r="238">
          <cell r="A238" t="str">
            <v>C-310-704-3</v>
          </cell>
          <cell r="B238" t="str">
            <v>ARRENDAMIENTOS  BIENES MUEBLES</v>
          </cell>
          <cell r="C238" t="str">
            <v>C-310-704-3</v>
          </cell>
          <cell r="D238" t="str">
            <v>ADMINISTRACION EDUCATIVA Y SERVICIOS DE APOYO A LA FORMACION PROFESIONAL.</v>
          </cell>
        </row>
        <row r="239">
          <cell r="A239" t="str">
            <v>C-310-704-3</v>
          </cell>
          <cell r="B239" t="str">
            <v>VIATICOS Y GASTOS DE VIAJE AL EXTERIOR</v>
          </cell>
          <cell r="C239" t="str">
            <v>C-310-704-3</v>
          </cell>
          <cell r="D239" t="str">
            <v>ADMINISTRACION EDUCATIVA Y SERVICIOS DE APOYO A LA FORMACION PROFESIONAL.</v>
          </cell>
        </row>
        <row r="240">
          <cell r="A240" t="str">
            <v>C-310-704-3</v>
          </cell>
          <cell r="B240" t="str">
            <v>VIATICOS Y GASTOS DE VIAJE AL INTERIOR AREA ADMINISTRATIVA</v>
          </cell>
          <cell r="C240" t="str">
            <v>C-310-704-3</v>
          </cell>
          <cell r="D240" t="str">
            <v>ADMINISTRACION EDUCATIVA Y SERVICIOS DE APOYO A LA FORMACION PROFESIONAL.</v>
          </cell>
        </row>
        <row r="241">
          <cell r="A241" t="str">
            <v>C-310-704-3</v>
          </cell>
          <cell r="B241" t="str">
            <v>GASTOS  CONSEJO DIRECTIVO O COMITÉ DE CENTRO</v>
          </cell>
          <cell r="C241" t="str">
            <v>C-310-704-3</v>
          </cell>
          <cell r="D241" t="str">
            <v>ADMINISTRACION EDUCATIVA Y SERVICIOS DE APOYO A LA FORMACION PROFESIONAL.</v>
          </cell>
        </row>
        <row r="242">
          <cell r="A242" t="str">
            <v>C-310-704-3</v>
          </cell>
          <cell r="B242" t="str">
            <v>GRAVAMEN A LOS MOVIMIENTOS FINANCIEROS</v>
          </cell>
          <cell r="C242" t="str">
            <v>C-310-704-3</v>
          </cell>
          <cell r="D242" t="str">
            <v>ADMINISTRACION EDUCATIVA Y SERVICIOS DE APOYO A LA FORMACION PROFESIONAL.</v>
          </cell>
        </row>
        <row r="243">
          <cell r="A243" t="str">
            <v>C-310-704-4</v>
          </cell>
          <cell r="B243" t="str">
            <v>CONTRATACION DE INSTRUCTORES</v>
          </cell>
          <cell r="C243" t="str">
            <v>C-310-704-4</v>
          </cell>
          <cell r="D243" t="str">
            <v>CAPACITACION SECTOR INDUSTRIA DE LA CONSTRUCCION.</v>
          </cell>
        </row>
        <row r="244">
          <cell r="A244" t="str">
            <v>C-310-704-4</v>
          </cell>
          <cell r="B244" t="str">
            <v>SERVICIOS PERSONALES INDIRECTOS</v>
          </cell>
          <cell r="C244" t="str">
            <v>C-310-704-4</v>
          </cell>
          <cell r="D244" t="str">
            <v>CAPACITACION SECTOR INDUSTRIA DE LA CONSTRUCCION.</v>
          </cell>
        </row>
        <row r="245">
          <cell r="A245" t="str">
            <v>C-310-704-4</v>
          </cell>
          <cell r="B245" t="str">
            <v>ARL TRABAJADORES INDEPENDIENTES REGISO IV – V</v>
          </cell>
          <cell r="C245" t="str">
            <v>C-310-704-4</v>
          </cell>
          <cell r="D245" t="str">
            <v>CAPACITACION SECTOR INDUSTRIA DE LA CONSTRUCCION.</v>
          </cell>
        </row>
        <row r="246">
          <cell r="A246" t="str">
            <v>C-310-704-4</v>
          </cell>
          <cell r="B246" t="str">
            <v>EQUIPO DE CONSTRUCCION</v>
          </cell>
          <cell r="C246" t="str">
            <v>C-310-704-4</v>
          </cell>
          <cell r="D246" t="str">
            <v>CAPACITACION SECTOR INDUSTRIA DE LA CONSTRUCCION.</v>
          </cell>
        </row>
        <row r="247">
          <cell r="A247" t="str">
            <v>C-310-704-4</v>
          </cell>
          <cell r="B247" t="str">
            <v>OTRAS COMPRAS DE EQUIPOS</v>
          </cell>
          <cell r="C247" t="str">
            <v>C-310-704-4</v>
          </cell>
          <cell r="D247" t="str">
            <v>CAPACITACION SECTOR INDUSTRIA DE LA CONSTRUCCION.</v>
          </cell>
        </row>
        <row r="248">
          <cell r="A248" t="str">
            <v>C-310-704-4</v>
          </cell>
          <cell r="B248" t="str">
            <v>OTROS MATERIALES Y SUMINISTROS</v>
          </cell>
          <cell r="C248" t="str">
            <v>C-310-704-4</v>
          </cell>
          <cell r="D248" t="str">
            <v>CAPACITACION SECTOR INDUSTRIA DE LA CONSTRUCCION.</v>
          </cell>
        </row>
        <row r="249">
          <cell r="A249" t="str">
            <v>C-310-704-4</v>
          </cell>
          <cell r="B249" t="str">
            <v>MATERIALES PARA FORMACION PROFESIONAL</v>
          </cell>
          <cell r="C249" t="str">
            <v>C-310-704-4</v>
          </cell>
          <cell r="D249" t="str">
            <v>CAPACITACION SECTOR INDUSTRIA DE LA CONSTRUCCION.</v>
          </cell>
        </row>
        <row r="250">
          <cell r="A250" t="str">
            <v>C-310-704-4</v>
          </cell>
          <cell r="B250" t="str">
            <v>OTROS COMUNICACIONES Y TRANSPORTE</v>
          </cell>
          <cell r="C250" t="str">
            <v>C-310-704-4</v>
          </cell>
          <cell r="D250" t="str">
            <v>CAPACITACION SECTOR INDUSTRIA DE LA CONSTRUCCION.</v>
          </cell>
        </row>
        <row r="251">
          <cell r="A251" t="str">
            <v>C-310-704-4</v>
          </cell>
          <cell r="B251" t="str">
            <v>ARRENDAMIENTOS  BIENES MUEBLES</v>
          </cell>
          <cell r="C251" t="str">
            <v>C-310-704-4</v>
          </cell>
          <cell r="D251" t="str">
            <v>CAPACITACION SECTOR INDUSTRIA DE LA CONSTRUCCION.</v>
          </cell>
        </row>
        <row r="252">
          <cell r="A252" t="str">
            <v>C-310-704-4</v>
          </cell>
          <cell r="B252" t="str">
            <v>VIATICOS Y GASTOS DE VIAJE AL INTERIOR FORMACION PROFESIONAL</v>
          </cell>
          <cell r="C252" t="str">
            <v>C-310-704-4</v>
          </cell>
          <cell r="D252" t="str">
            <v>CAPACITACION SECTOR INDUSTRIA DE LA CONSTRUCCION.</v>
          </cell>
        </row>
        <row r="253">
          <cell r="A253" t="str">
            <v>C-310-704-4</v>
          </cell>
          <cell r="B253" t="str">
            <v>GASTOS BIENESTAR ALUMNOS</v>
          </cell>
          <cell r="C253" t="str">
            <v>C-310-704-4</v>
          </cell>
          <cell r="D253" t="str">
            <v>CAPACITACION SECTOR INDUSTRIA DE LA CONSTRUCCION.</v>
          </cell>
        </row>
        <row r="254">
          <cell r="A254" t="str">
            <v>C-310-704-4</v>
          </cell>
          <cell r="B254" t="str">
            <v>APOYOS DE SOSTENIMIENTO - ALUMNOS</v>
          </cell>
          <cell r="C254" t="str">
            <v>C-310-704-4</v>
          </cell>
          <cell r="D254" t="str">
            <v>CAPACITACION SECTOR INDUSTRIA DE LA CONSTRUCCION.</v>
          </cell>
        </row>
        <row r="255">
          <cell r="A255" t="str">
            <v>C-310-704-4</v>
          </cell>
          <cell r="B255" t="str">
            <v>SERVICIOS PERSONALES -  GASTOS BIENESTAR APRENDICES</v>
          </cell>
          <cell r="C255" t="str">
            <v>C-310-704-4</v>
          </cell>
          <cell r="D255" t="str">
            <v>CAPACITACION SECTOR INDUSTRIA DE LA CONSTRUCCION.</v>
          </cell>
        </row>
        <row r="256">
          <cell r="A256" t="str">
            <v>C-310-704-4</v>
          </cell>
          <cell r="B256" t="str">
            <v>GIRAS TECNICAS</v>
          </cell>
          <cell r="C256" t="str">
            <v>C-310-704-4</v>
          </cell>
          <cell r="D256" t="str">
            <v>CAPACITACION SECTOR INDUSTRIA DE LA CONSTRUCCION.</v>
          </cell>
        </row>
        <row r="257">
          <cell r="A257" t="str">
            <v>C-310-704-4</v>
          </cell>
          <cell r="B257" t="str">
            <v>GRAVAMEN A LOS MOVIMIENTOS FINANCIEROS</v>
          </cell>
          <cell r="C257" t="str">
            <v>C-310-704-4</v>
          </cell>
          <cell r="D257" t="str">
            <v>CAPACITACION SECTOR INDUSTRIA DE LA CONSTRUCCION.</v>
          </cell>
        </row>
        <row r="258">
          <cell r="A258" t="str">
            <v>C-310-704-5</v>
          </cell>
          <cell r="B258" t="str">
            <v>VIATICOS Y GASTOS DE VIAJE AL INTERIOR FORMACION PROFESIONAL</v>
          </cell>
          <cell r="C258" t="str">
            <v>C-310-704-5</v>
          </cell>
          <cell r="D258" t="str">
            <v>CAPACITACION Y ACTUALIZACION DE DOCENTES, ASESORES Y PERSONAL DE APOYO.</v>
          </cell>
        </row>
        <row r="259">
          <cell r="A259" t="str">
            <v>C-310-704-5</v>
          </cell>
          <cell r="B259" t="str">
            <v>CAPACITACION NO FORMAL</v>
          </cell>
          <cell r="C259" t="str">
            <v>C-310-704-5</v>
          </cell>
          <cell r="D259" t="str">
            <v>CAPACITACION Y ACTUALIZACION DE DOCENTES, ASESORES Y PERSONAL DE APOYO.</v>
          </cell>
        </row>
        <row r="260">
          <cell r="A260" t="str">
            <v>C-310-704-5</v>
          </cell>
          <cell r="B260" t="str">
            <v>GRAVAMEN A LOS MOVIMIENTOS FINANCIEROS</v>
          </cell>
          <cell r="C260" t="str">
            <v>C-310-704-5</v>
          </cell>
          <cell r="D260" t="str">
            <v>CAPACITACION Y ACTUALIZACION DE DOCENTES, ASESORES Y PERSONAL DE APOYO.</v>
          </cell>
        </row>
        <row r="261">
          <cell r="A261" t="str">
            <v>C-320-1304-1</v>
          </cell>
          <cell r="B261" t="str">
            <v>BONOS PENSIONALES</v>
          </cell>
          <cell r="C261" t="str">
            <v>C-320-1304-1</v>
          </cell>
          <cell r="D261" t="str">
            <v>ADMINISTRACION DE LA INVERSION DE CAPITAL PARA RESPALDAR RESERVAS Y PAGO DE MESADAS PENSIONALES</v>
          </cell>
        </row>
        <row r="262">
          <cell r="A262" t="str">
            <v>C-320-1304-1</v>
          </cell>
          <cell r="B262" t="str">
            <v>PAGO MESADAS PENSIONALES</v>
          </cell>
          <cell r="C262" t="str">
            <v>C-320-1304-1</v>
          </cell>
          <cell r="D262" t="str">
            <v>ADMINISTRACION DE LA INVERSION DE CAPITAL PARA RESPALDAR RESERVAS Y PAGO DE MESADAS PENSIONALES</v>
          </cell>
        </row>
        <row r="263">
          <cell r="A263" t="str">
            <v>C-320-1304-1</v>
          </cell>
          <cell r="B263" t="str">
            <v>PAGO I.S.S PENSIONES</v>
          </cell>
          <cell r="C263" t="str">
            <v>C-320-1304-1</v>
          </cell>
          <cell r="D263" t="str">
            <v>ADMINISTRACION DE LA INVERSION DE CAPITAL PARA RESPALDAR RESERVAS Y PAGO DE MESADAS PENSIONALES</v>
          </cell>
        </row>
        <row r="264">
          <cell r="A264" t="str">
            <v>C-320-1304-1</v>
          </cell>
          <cell r="B264" t="str">
            <v>PAGO CUOTAS PARTES PENSIONALES</v>
          </cell>
          <cell r="C264" t="str">
            <v>C-320-1304-1</v>
          </cell>
          <cell r="D264" t="str">
            <v>ADMINISTRACION DE LA INVERSION DE CAPITAL PARA RESPALDAR RESERVAS Y PAGO DE MESADAS PENSIONALES</v>
          </cell>
        </row>
        <row r="265">
          <cell r="A265" t="str">
            <v>C-320-1304-1</v>
          </cell>
          <cell r="B265" t="str">
            <v>REAJUSTE MESADAS PENSIONALES POR SENTENCIAS</v>
          </cell>
          <cell r="C265" t="str">
            <v>C-320-1304-1</v>
          </cell>
          <cell r="D265" t="str">
            <v>ADMINISTRACION DE LA INVERSION DE CAPITAL PARA RESPALDAR RESERVAS Y PAGO DE MESADAS PENSIONALES</v>
          </cell>
        </row>
        <row r="266">
          <cell r="A266" t="str">
            <v>C-320-1304-1</v>
          </cell>
          <cell r="B266" t="str">
            <v>GRAVAMEN A LOS MOVIMIENTOS FINANCIEROS</v>
          </cell>
          <cell r="C266" t="str">
            <v>C-320-1304-1</v>
          </cell>
          <cell r="D266" t="str">
            <v>ADMINISTRACION DE LA INVERSION DE CAPITAL PARA RESPALDAR RESERVAS Y PAGO DE MESADAS PENSIONALES</v>
          </cell>
        </row>
        <row r="267">
          <cell r="A267" t="str">
            <v>C-410-704-4</v>
          </cell>
          <cell r="B267" t="str">
            <v>OTROS SERVICIOS PERSONALES INDIRECTOS (Aprendices)</v>
          </cell>
          <cell r="C267" t="str">
            <v>C-410-704-4</v>
          </cell>
          <cell r="D267" t="str">
            <v>IMPLANTACION DE PROGRAMAS PARA LA INNOVACION Y EL DESARROLLO TECNOLOGICO.</v>
          </cell>
        </row>
        <row r="268">
          <cell r="A268" t="str">
            <v>C-410-704-4</v>
          </cell>
          <cell r="B268" t="str">
            <v>CONTRATACION DE INSTRUCTORES</v>
          </cell>
          <cell r="C268" t="str">
            <v>C-410-704-4</v>
          </cell>
          <cell r="D268" t="str">
            <v>IMPLANTACION DE PROGRAMAS PARA LA INNOVACION Y EL DESARROLLO TECNOLOGICO.</v>
          </cell>
        </row>
        <row r="269">
          <cell r="A269" t="str">
            <v>C-410-704-4</v>
          </cell>
          <cell r="B269" t="str">
            <v>SERVICIOS PERSONALES INDIRECTOS</v>
          </cell>
          <cell r="C269" t="str">
            <v>C-410-704-4</v>
          </cell>
          <cell r="D269" t="str">
            <v>IMPLANTACION DE PROGRAMAS PARA LA INNOVACION Y EL DESARROLLO TECNOLOGICO.</v>
          </cell>
        </row>
        <row r="270">
          <cell r="A270" t="str">
            <v>C-410-704-4</v>
          </cell>
          <cell r="B270" t="str">
            <v>EQUIPO DE SISTEMAS</v>
          </cell>
          <cell r="C270" t="str">
            <v>C-410-704-4</v>
          </cell>
          <cell r="D270" t="str">
            <v>IMPLANTACION DE PROGRAMAS PARA LA INNOVACION Y EL DESARROLLO TECNOLOGICO.</v>
          </cell>
        </row>
        <row r="271">
          <cell r="A271" t="str">
            <v>C-410-704-4</v>
          </cell>
          <cell r="B271" t="str">
            <v>MAQUINARIA INDUSTRIAL</v>
          </cell>
          <cell r="C271" t="str">
            <v>C-410-704-4</v>
          </cell>
          <cell r="D271" t="str">
            <v>IMPLANTACION DE PROGRAMAS PARA LA INNOVACION Y EL DESARROLLO TECNOLOGICO.</v>
          </cell>
        </row>
        <row r="272">
          <cell r="A272" t="str">
            <v>C-410-704-4</v>
          </cell>
          <cell r="B272" t="str">
            <v>OTRAS COMPRAS DE EQUIPOS</v>
          </cell>
          <cell r="C272" t="str">
            <v>C-410-704-4</v>
          </cell>
          <cell r="D272" t="str">
            <v>IMPLANTACION DE PROGRAMAS PARA LA INNOVACION Y EL DESARROLLO TECNOLOGICO.</v>
          </cell>
        </row>
        <row r="273">
          <cell r="A273" t="str">
            <v>C-410-704-4</v>
          </cell>
          <cell r="B273" t="str">
            <v>MATERIALES PARA FORMACION PROFESIONAL</v>
          </cell>
          <cell r="C273" t="str">
            <v>C-410-704-4</v>
          </cell>
          <cell r="D273" t="str">
            <v>IMPLANTACION DE PROGRAMAS PARA LA INNOVACION Y EL DESARROLLO TECNOLOGICO.</v>
          </cell>
        </row>
        <row r="274">
          <cell r="A274" t="str">
            <v>C-410-704-4</v>
          </cell>
          <cell r="B274" t="str">
            <v>MANTENIMIENTO DE MAQUINARIA, EQUIPO, TRANSPORTE Y SOFWARE</v>
          </cell>
          <cell r="C274" t="str">
            <v>C-410-704-4</v>
          </cell>
          <cell r="D274" t="str">
            <v>IMPLANTACION DE PROGRAMAS PARA LA INNOVACION Y EL DESARROLLO TECNOLOGICO.</v>
          </cell>
        </row>
        <row r="275">
          <cell r="A275" t="str">
            <v>C-410-704-4</v>
          </cell>
          <cell r="B275" t="str">
            <v>OTROS GASTOS POR IMPRESOS Y PUBLICACIONES</v>
          </cell>
          <cell r="C275" t="str">
            <v>C-410-704-4</v>
          </cell>
          <cell r="D275" t="str">
            <v>IMPLANTACION DE PROGRAMAS PARA LA INNOVACION Y EL DESARROLLO TECNOLOGICO.</v>
          </cell>
        </row>
        <row r="276">
          <cell r="A276" t="str">
            <v>C-410-704-4</v>
          </cell>
          <cell r="B276" t="str">
            <v>DIVULGACION DE ACTIVIDADES DE GESTION INSTITUCIONAL</v>
          </cell>
          <cell r="C276" t="str">
            <v>C-410-704-4</v>
          </cell>
          <cell r="D276" t="str">
            <v>IMPLANTACION DE PROGRAMAS PARA LA INNOVACION Y EL DESARROLLO TECNOLOGICO.</v>
          </cell>
        </row>
        <row r="277">
          <cell r="A277" t="str">
            <v>C-410-704-4</v>
          </cell>
          <cell r="B277" t="str">
            <v>VIATICOS Y GASTOS DE VIAJE AL EXTERIOR</v>
          </cell>
          <cell r="C277" t="str">
            <v>C-410-704-4</v>
          </cell>
          <cell r="D277" t="str">
            <v>IMPLANTACION DE PROGRAMAS PARA LA INNOVACION Y EL DESARROLLO TECNOLOGICO.</v>
          </cell>
        </row>
        <row r="278">
          <cell r="A278" t="str">
            <v>C-410-704-4</v>
          </cell>
          <cell r="B278" t="str">
            <v>VIATICOS Y GASTOS DE VIAJE AL INTERIOR FORMACION PROFESIONAL</v>
          </cell>
          <cell r="C278" t="str">
            <v>C-410-704-4</v>
          </cell>
          <cell r="D278" t="str">
            <v>IMPLANTACION DE PROGRAMAS PARA LA INNOVACION Y EL DESARROLLO TECNOLOGICO.</v>
          </cell>
        </row>
        <row r="279">
          <cell r="A279" t="str">
            <v>C-410-704-4</v>
          </cell>
          <cell r="B279" t="str">
            <v>VIATICOS Y GASTOS DE VIAJE AL INTERIOR AREA ADMINISTRATIVA</v>
          </cell>
          <cell r="C279" t="str">
            <v>C-410-704-4</v>
          </cell>
          <cell r="D279" t="str">
            <v>IMPLANTACION DE PROGRAMAS PARA LA INNOVACION Y EL DESARROLLO TECNOLOGICO.</v>
          </cell>
        </row>
        <row r="280">
          <cell r="A280" t="str">
            <v>C-410-704-4</v>
          </cell>
          <cell r="B280" t="str">
            <v>ADECUACIONES Y CONSTRUCCIONES</v>
          </cell>
          <cell r="C280" t="str">
            <v>C-410-704-4</v>
          </cell>
          <cell r="D280" t="str">
            <v>IMPLANTACION DE PROGRAMAS PARA LA INNOVACION Y EL DESARROLLO TECNOLOGICO.</v>
          </cell>
        </row>
        <row r="281">
          <cell r="A281" t="str">
            <v>C-410-704-4</v>
          </cell>
          <cell r="B281" t="str">
            <v>CONVENIOS</v>
          </cell>
          <cell r="C281" t="str">
            <v>C-410-704-4</v>
          </cell>
          <cell r="D281" t="str">
            <v>IMPLANTACION DE PROGRAMAS PARA LA INNOVACION Y EL DESARROLLO TECNOLOGICO.</v>
          </cell>
        </row>
        <row r="282">
          <cell r="A282" t="str">
            <v>C-410-704-4</v>
          </cell>
          <cell r="B282" t="str">
            <v>GRAVAMEN A LOS MOVIMIENTOS FINANCIEROS</v>
          </cell>
          <cell r="C282" t="str">
            <v>C-410-704-4</v>
          </cell>
          <cell r="D282" t="str">
            <v>IMPLANTACION DE PROGRAMAS PARA LA INNOVACION Y EL DESARROLLO TECNOLOGICO.</v>
          </cell>
        </row>
        <row r="283">
          <cell r="A283" t="str">
            <v>C-540-1000-8</v>
          </cell>
          <cell r="B283" t="str">
            <v>CONTRATACION DE INSTRUCTORES</v>
          </cell>
          <cell r="C283" t="str">
            <v>C-540-1000-8</v>
          </cell>
          <cell r="D283" t="str">
            <v>IMPLEMENTACIÓN FORMACIÓN TÉCNICA E IMPLEMENTACION DE PLANES DE NEGOCIO  PARA 2521 JOVENES DEL PCJ  9 MUNCIPIOS DEL DEPARTAMENTO DE NARIÑO (ROSARIO, LEIVA, CUMBITARA, SANTA BARBARA, EL CHARCO, LA TOLA, MOSQUERA, OLAYA HERRERA Y TUMACO)</v>
          </cell>
        </row>
        <row r="284">
          <cell r="A284" t="str">
            <v>C-540-1000-8</v>
          </cell>
          <cell r="B284" t="str">
            <v>SERVICIOS PERSONALES INDIRECTOS</v>
          </cell>
          <cell r="C284" t="str">
            <v>C-540-1000-8</v>
          </cell>
          <cell r="D284" t="str">
            <v>IMPLEMENTACIÓN FORMACIÓN TÉCNICA E IMPLEMENTACION DE PLANES DE NEGOCIO  PARA 2521 JOVENES DEL PCJ  9 MUNCIPIOS DEL DEPARTAMENTO DE NARIÑO (ROSARIO, LEIVA, CUMBITARA, SANTA BARBARA, EL CHARCO, LA TOLA, MOSQUERA, OLAYA HERRERA Y TUMACO)</v>
          </cell>
        </row>
        <row r="285">
          <cell r="A285" t="str">
            <v>C-540-1000-8</v>
          </cell>
          <cell r="B285" t="str">
            <v>MATERIALES PARA FORMACION PROFESIONAL</v>
          </cell>
          <cell r="C285" t="str">
            <v>C-540-1000-8</v>
          </cell>
          <cell r="D285" t="str">
            <v>IMPLEMENTACIÓN FORMACIÓN TÉCNICA E IMPLEMENTACION DE PLANES DE NEGOCIO  PARA 2521 JOVENES DEL PCJ  9 MUNCIPIOS DEL DEPARTAMENTO DE NARIÑO (ROSARIO, LEIVA, CUMBITARA, SANTA BARBARA, EL CHARCO, LA TOLA, MOSQUERA, OLAYA HERRERA Y TUMACO)</v>
          </cell>
        </row>
        <row r="286">
          <cell r="A286" t="str">
            <v>C-540-1000-8</v>
          </cell>
          <cell r="B286" t="str">
            <v>OTROS COMUNICACIONES Y TRANSPORTE</v>
          </cell>
          <cell r="C286" t="str">
            <v>C-540-1000-8</v>
          </cell>
          <cell r="D286" t="str">
            <v>IMPLEMENTACIÓN FORMACIÓN TÉCNICA E IMPLEMENTACION DE PLANES DE NEGOCIO  PARA 2521 JOVENES DEL PCJ  9 MUNCIPIOS DEL DEPARTAMENTO DE NARIÑO (ROSARIO, LEIVA, CUMBITARA, SANTA BARBARA, EL CHARCO, LA TOLA, MOSQUERA, OLAYA HERRERA Y TUMACO)</v>
          </cell>
        </row>
        <row r="287">
          <cell r="A287" t="str">
            <v>C-540-1000-8</v>
          </cell>
          <cell r="B287" t="str">
            <v>GRAVAMEN A LOS MOVIMIENTOS FINANCIEROS</v>
          </cell>
          <cell r="C287" t="str">
            <v>C-540-1000-8</v>
          </cell>
          <cell r="D287" t="str">
            <v>IMPLEMENTACIÓN FORMACIÓN TÉCNICA E IMPLEMENTACION DE PLANES DE NEGOCIO  PARA 2521 JOVENES DEL PCJ  9 MUNCIPIOS DEL DEPARTAMENTO DE NARIÑO (ROSARIO, LEIVA, CUMBITARA, SANTA BARBARA, EL CHARCO, LA TOLA, MOSQUERA, OLAYA HERRERA Y TUMACO)</v>
          </cell>
        </row>
        <row r="288">
          <cell r="A288" t="str">
            <v>C-610-1304-1</v>
          </cell>
          <cell r="B288" t="str">
            <v>PAGO DE CESANTIAS E INTERESES</v>
          </cell>
          <cell r="C288" t="str">
            <v>C-610-1304-1</v>
          </cell>
          <cell r="D288" t="str">
            <v>CREDITO HIPOTECARIO PARA SUS EMPLEADOS Y PAGO DE CESANTIAS.</v>
          </cell>
        </row>
        <row r="289">
          <cell r="A289" t="str">
            <v>C-610-1304-1</v>
          </cell>
          <cell r="B289" t="str">
            <v>DEVOLUC APORTE AHORRO Y AHORRO 50 %</v>
          </cell>
          <cell r="C289" t="str">
            <v>C-610-1304-1</v>
          </cell>
          <cell r="D289" t="str">
            <v>CREDITO HIPOTECARIO PARA SUS EMPLEADOS Y PAGO DE CESANTIAS.</v>
          </cell>
        </row>
        <row r="290">
          <cell r="A290" t="str">
            <v>C-610-1304-1</v>
          </cell>
          <cell r="B290" t="str">
            <v>PRSTAMOS PARA VIVIENDA</v>
          </cell>
          <cell r="C290" t="str">
            <v>C-610-1304-1</v>
          </cell>
          <cell r="D290" t="str">
            <v>CREDITO HIPOTECARIO PARA SUS EMPLEADOS Y PAGO DE CESANTIAS.</v>
          </cell>
        </row>
        <row r="291">
          <cell r="A291" t="str">
            <v>C-610-1304-1</v>
          </cell>
          <cell r="B291" t="str">
            <v>PRESTAMOS SOBRE AHORRO</v>
          </cell>
          <cell r="C291" t="str">
            <v>C-610-1304-1</v>
          </cell>
          <cell r="D291" t="str">
            <v>CREDITO HIPOTECARIO PARA SUS EMPLEADOS Y PAGO DE CESANTIAS.</v>
          </cell>
        </row>
        <row r="292">
          <cell r="A292" t="str">
            <v>C-610-1304-1</v>
          </cell>
          <cell r="B292" t="str">
            <v>GRAVAMEN A LOS MOVIMIENTOS FINANCIEROS</v>
          </cell>
          <cell r="C292" t="str">
            <v>C-610-1304-1</v>
          </cell>
          <cell r="D292" t="str">
            <v>CREDITO HIPOTECARIO PARA SUS EMPLEADOS Y PAGO DE CESANTIAS.</v>
          </cell>
        </row>
        <row r="293">
          <cell r="A293" t="str">
            <v>C-620-1300-1</v>
          </cell>
          <cell r="B293" t="str">
            <v>SERVICIOS PERSONALES INDIRECTOS</v>
          </cell>
          <cell r="C293" t="str">
            <v>C-610-1300-1</v>
          </cell>
          <cell r="D293" t="str">
            <v>APOYO A INICIATIVAS EMPRESARIALES MEDIANTE EL FONDO EMPRENDER -FE</v>
          </cell>
        </row>
        <row r="294">
          <cell r="A294" t="str">
            <v>C-620-1300-1</v>
          </cell>
          <cell r="B294" t="str">
            <v>CONVENIOS</v>
          </cell>
          <cell r="C294" t="str">
            <v>C-610-1300-1</v>
          </cell>
          <cell r="D294" t="str">
            <v>APOYO A INICIATIVAS EMPRESARIALES MEDIANTE EL FONDO EMPRENDER -FE</v>
          </cell>
        </row>
        <row r="295">
          <cell r="A295" t="str">
            <v>C-620-1300-1</v>
          </cell>
          <cell r="B295" t="str">
            <v>GRAVAMEN A LOS MOVIMIENTOS FINANCIEROS</v>
          </cell>
          <cell r="C295" t="str">
            <v>C-610-1300-1</v>
          </cell>
          <cell r="D295" t="str">
            <v>APOYO A INICIATIVAS EMPRESARIALES MEDIANTE EL FONDO EMPRENDER -FE</v>
          </cell>
        </row>
        <row r="296">
          <cell r="A296" t="str">
            <v>C-620-1300-2</v>
          </cell>
          <cell r="B296" t="str">
            <v>SEGUROS</v>
          </cell>
          <cell r="C296" t="str">
            <v>C-620-1300-2</v>
          </cell>
          <cell r="D296" t="str">
            <v>ADMINISTRACION DE CAPITALES PARA APOYOS DE SOSTENIMIENTO PARA ALUMNOS EN FORMACION.</v>
          </cell>
        </row>
        <row r="297">
          <cell r="A297" t="str">
            <v>C-620-1300-2</v>
          </cell>
          <cell r="B297" t="str">
            <v>GASTOS BIENESTAR ALUMNOS</v>
          </cell>
          <cell r="C297" t="str">
            <v>C-620-1300-2</v>
          </cell>
          <cell r="D297" t="str">
            <v>ADMINISTRACION DE CAPITALES PARA APOYOS DE SOSTENIMIENTO PARA ALUMNOS EN FORMACION.</v>
          </cell>
        </row>
        <row r="298">
          <cell r="A298" t="str">
            <v>C-620-1300-2</v>
          </cell>
          <cell r="B298" t="str">
            <v>APOYOS DE SOSTENIMIENTO - ALUMNOS</v>
          </cell>
          <cell r="C298" t="str">
            <v>C-620-1300-2</v>
          </cell>
          <cell r="D298" t="str">
            <v>ADMINISTRACION DE CAPITALES PARA APOYOS DE SOSTENIMIENTO PARA ALUMNOS EN FORMACION.</v>
          </cell>
        </row>
        <row r="299">
          <cell r="A299" t="str">
            <v>C-620-1300-2</v>
          </cell>
          <cell r="B299" t="str">
            <v>GRAVAMEN A LOS MOVIMIENTOS FINANCIEROS</v>
          </cell>
          <cell r="C299" t="str">
            <v>C-620-1300-2</v>
          </cell>
          <cell r="D299" t="str">
            <v>ADMINISTRACION DE CAPITALES PARA APOYOS DE SOSTENIMIENTO PARA ALUMNOS EN FORMACION.</v>
          </cell>
        </row>
        <row r="300">
          <cell r="A300" t="str">
            <v>C-620-1300-2</v>
          </cell>
          <cell r="B300" t="str">
            <v>GRAVAMEN A LOS MOVIMIENTOS FINANCIEROS</v>
          </cell>
          <cell r="C300" t="str">
            <v>C-620-1300-2</v>
          </cell>
          <cell r="D300" t="str">
            <v>ADMINISTRACION DE CAPITALES PARA APOYOS DE SOSTENIMIENTO PARA ALUMNOS EN FORMACION.</v>
          </cell>
        </row>
        <row r="302">
          <cell r="A302" t="str">
            <v>001</v>
          </cell>
          <cell r="B302" t="str">
            <v>DIRECCION GENERAL</v>
          </cell>
          <cell r="C302" t="str">
            <v>001</v>
          </cell>
          <cell r="D302" t="str">
            <v>AMAZONAS</v>
          </cell>
        </row>
        <row r="303">
          <cell r="A303" t="str">
            <v>005</v>
          </cell>
          <cell r="B303" t="str">
            <v>ANTIOQUIA</v>
          </cell>
          <cell r="C303" t="str">
            <v>005</v>
          </cell>
          <cell r="D303" t="str">
            <v>ANTIOQUIA</v>
          </cell>
        </row>
        <row r="304">
          <cell r="A304" t="str">
            <v>008</v>
          </cell>
          <cell r="B304" t="str">
            <v>ATLÁNTICO</v>
          </cell>
          <cell r="C304" t="str">
            <v>008</v>
          </cell>
          <cell r="D304" t="str">
            <v>ARAUCA</v>
          </cell>
        </row>
        <row r="305">
          <cell r="A305" t="str">
            <v>011</v>
          </cell>
          <cell r="B305" t="str">
            <v>BOGOTÁ D.C.</v>
          </cell>
          <cell r="C305" t="str">
            <v>011</v>
          </cell>
          <cell r="D305" t="str">
            <v>ATLÁNTICO</v>
          </cell>
        </row>
        <row r="306">
          <cell r="A306" t="str">
            <v>013</v>
          </cell>
          <cell r="B306" t="str">
            <v>BOLIVAR</v>
          </cell>
          <cell r="C306" t="str">
            <v>013</v>
          </cell>
          <cell r="D306" t="str">
            <v>BOGOTÁ D.C.</v>
          </cell>
        </row>
        <row r="307">
          <cell r="A307" t="str">
            <v>015</v>
          </cell>
          <cell r="B307" t="str">
            <v>BOYACÁ</v>
          </cell>
          <cell r="C307" t="str">
            <v>015</v>
          </cell>
          <cell r="D307" t="str">
            <v>BOLIVAR</v>
          </cell>
        </row>
        <row r="308">
          <cell r="A308" t="str">
            <v>017</v>
          </cell>
          <cell r="B308" t="str">
            <v>CALDAS</v>
          </cell>
          <cell r="C308" t="str">
            <v>017</v>
          </cell>
          <cell r="D308" t="str">
            <v>BOYACÁ</v>
          </cell>
        </row>
        <row r="309">
          <cell r="A309" t="str">
            <v>018</v>
          </cell>
          <cell r="B309" t="str">
            <v>CAQUETÁ</v>
          </cell>
          <cell r="C309" t="str">
            <v>018</v>
          </cell>
          <cell r="D309" t="str">
            <v>CALDAS</v>
          </cell>
        </row>
        <row r="310">
          <cell r="A310" t="str">
            <v>019</v>
          </cell>
          <cell r="B310" t="str">
            <v>CAUCA</v>
          </cell>
          <cell r="C310" t="str">
            <v>019</v>
          </cell>
          <cell r="D310" t="str">
            <v>CAQUETÁ</v>
          </cell>
        </row>
        <row r="311">
          <cell r="A311" t="str">
            <v>020</v>
          </cell>
          <cell r="B311" t="str">
            <v>CESAR</v>
          </cell>
          <cell r="C311" t="str">
            <v>020</v>
          </cell>
          <cell r="D311" t="str">
            <v>CASANARE</v>
          </cell>
        </row>
        <row r="312">
          <cell r="A312" t="str">
            <v>023</v>
          </cell>
          <cell r="B312" t="str">
            <v>CÓRDOBA</v>
          </cell>
          <cell r="C312" t="str">
            <v>023</v>
          </cell>
          <cell r="D312" t="str">
            <v>CAUCA</v>
          </cell>
        </row>
        <row r="313">
          <cell r="A313" t="str">
            <v>025</v>
          </cell>
          <cell r="B313" t="str">
            <v>CUNDINAMARCA</v>
          </cell>
          <cell r="C313" t="str">
            <v>025</v>
          </cell>
          <cell r="D313" t="str">
            <v>CESAR</v>
          </cell>
        </row>
        <row r="314">
          <cell r="A314" t="str">
            <v>027</v>
          </cell>
          <cell r="B314" t="str">
            <v>CHOCÓ</v>
          </cell>
          <cell r="C314" t="str">
            <v>027</v>
          </cell>
          <cell r="D314" t="str">
            <v>CHOCÓ</v>
          </cell>
        </row>
        <row r="315">
          <cell r="A315" t="str">
            <v>041</v>
          </cell>
          <cell r="B315" t="str">
            <v>HUILA</v>
          </cell>
          <cell r="C315" t="str">
            <v>041</v>
          </cell>
          <cell r="D315" t="str">
            <v>CÓRDOBA</v>
          </cell>
        </row>
        <row r="316">
          <cell r="A316" t="str">
            <v>044</v>
          </cell>
          <cell r="B316" t="str">
            <v>GUAJIRA</v>
          </cell>
          <cell r="C316" t="str">
            <v>044</v>
          </cell>
          <cell r="D316" t="str">
            <v>CUNDINAMARCA</v>
          </cell>
        </row>
        <row r="317">
          <cell r="A317" t="str">
            <v>047</v>
          </cell>
          <cell r="B317" t="str">
            <v>MAGDALENA</v>
          </cell>
          <cell r="C317" t="str">
            <v>047</v>
          </cell>
          <cell r="D317" t="str">
            <v>DIRECCION GENERAL</v>
          </cell>
        </row>
        <row r="318">
          <cell r="A318" t="str">
            <v>050</v>
          </cell>
          <cell r="B318" t="str">
            <v>META</v>
          </cell>
          <cell r="C318" t="str">
            <v>050</v>
          </cell>
          <cell r="D318" t="str">
            <v>GUAINÍA</v>
          </cell>
        </row>
        <row r="319">
          <cell r="A319" t="str">
            <v>052</v>
          </cell>
          <cell r="B319" t="str">
            <v>NARIÑO</v>
          </cell>
          <cell r="C319" t="str">
            <v>052</v>
          </cell>
          <cell r="D319" t="str">
            <v>GUAJIRA</v>
          </cell>
        </row>
        <row r="320">
          <cell r="A320" t="str">
            <v>054</v>
          </cell>
          <cell r="B320" t="str">
            <v>NORTE DE SANTANDER</v>
          </cell>
          <cell r="C320" t="str">
            <v>054</v>
          </cell>
          <cell r="D320" t="str">
            <v>GUAVIARE</v>
          </cell>
        </row>
        <row r="321">
          <cell r="A321" t="str">
            <v>063</v>
          </cell>
          <cell r="B321" t="str">
            <v>QUINDÍO</v>
          </cell>
          <cell r="C321" t="str">
            <v>063</v>
          </cell>
          <cell r="D321" t="str">
            <v>HUILA</v>
          </cell>
        </row>
        <row r="322">
          <cell r="A322" t="str">
            <v>066</v>
          </cell>
          <cell r="B322" t="str">
            <v>RISARALDA</v>
          </cell>
          <cell r="C322" t="str">
            <v>066</v>
          </cell>
          <cell r="D322" t="str">
            <v>MAGDALENA</v>
          </cell>
        </row>
        <row r="323">
          <cell r="A323" t="str">
            <v>068</v>
          </cell>
          <cell r="B323" t="str">
            <v>SANTANDER</v>
          </cell>
          <cell r="C323" t="str">
            <v>068</v>
          </cell>
          <cell r="D323" t="str">
            <v>META</v>
          </cell>
        </row>
        <row r="324">
          <cell r="A324" t="str">
            <v>070</v>
          </cell>
          <cell r="B324" t="str">
            <v>SUCRE</v>
          </cell>
          <cell r="C324" t="str">
            <v>070</v>
          </cell>
          <cell r="D324" t="str">
            <v>NARIÑO</v>
          </cell>
        </row>
        <row r="325">
          <cell r="A325" t="str">
            <v>073</v>
          </cell>
          <cell r="B325" t="str">
            <v>TOLIMA</v>
          </cell>
          <cell r="C325" t="str">
            <v>073</v>
          </cell>
          <cell r="D325" t="str">
            <v>NORTE DE SANTANDER</v>
          </cell>
        </row>
        <row r="326">
          <cell r="A326" t="str">
            <v>076</v>
          </cell>
          <cell r="B326" t="str">
            <v>VALLE</v>
          </cell>
          <cell r="C326" t="str">
            <v>076</v>
          </cell>
          <cell r="D326" t="str">
            <v>PUTUMAYO</v>
          </cell>
        </row>
        <row r="327">
          <cell r="A327" t="str">
            <v>081</v>
          </cell>
          <cell r="B327" t="str">
            <v>ARAUCA</v>
          </cell>
          <cell r="C327" t="str">
            <v>081</v>
          </cell>
          <cell r="D327" t="str">
            <v>QUINDÍO</v>
          </cell>
        </row>
        <row r="328">
          <cell r="A328" t="str">
            <v>085</v>
          </cell>
          <cell r="B328" t="str">
            <v>CASANARE</v>
          </cell>
          <cell r="C328" t="str">
            <v>085</v>
          </cell>
          <cell r="D328" t="str">
            <v>RISARALDA</v>
          </cell>
        </row>
        <row r="329">
          <cell r="A329" t="str">
            <v>086</v>
          </cell>
          <cell r="B329" t="str">
            <v>PUTUMAYO</v>
          </cell>
          <cell r="C329" t="str">
            <v>086</v>
          </cell>
          <cell r="D329" t="str">
            <v>SAN ANDRÉS</v>
          </cell>
        </row>
        <row r="330">
          <cell r="A330" t="str">
            <v>088</v>
          </cell>
          <cell r="B330" t="str">
            <v>SAN ANDRÉS</v>
          </cell>
          <cell r="C330" t="str">
            <v>088</v>
          </cell>
          <cell r="D330" t="str">
            <v>SANTANDER</v>
          </cell>
        </row>
        <row r="331">
          <cell r="A331" t="str">
            <v>091</v>
          </cell>
          <cell r="B331" t="str">
            <v>AMAZONAS</v>
          </cell>
          <cell r="C331" t="str">
            <v>091</v>
          </cell>
          <cell r="D331" t="str">
            <v>SUCRE</v>
          </cell>
        </row>
        <row r="332">
          <cell r="A332" t="str">
            <v>094</v>
          </cell>
          <cell r="B332" t="str">
            <v>GUAINÍA</v>
          </cell>
          <cell r="C332" t="str">
            <v>094</v>
          </cell>
          <cell r="D332" t="str">
            <v>TOLIMA</v>
          </cell>
        </row>
        <row r="333">
          <cell r="A333" t="str">
            <v>095</v>
          </cell>
          <cell r="B333" t="str">
            <v>GUAVIARE</v>
          </cell>
          <cell r="C333" t="str">
            <v>095</v>
          </cell>
          <cell r="D333" t="str">
            <v>VALLE</v>
          </cell>
        </row>
        <row r="334">
          <cell r="A334" t="str">
            <v>097</v>
          </cell>
          <cell r="B334" t="str">
            <v>VAUPÉS</v>
          </cell>
          <cell r="C334" t="str">
            <v>097</v>
          </cell>
          <cell r="D334" t="str">
            <v>VAUPÉS</v>
          </cell>
        </row>
        <row r="335">
          <cell r="A335" t="str">
            <v>099</v>
          </cell>
          <cell r="B335" t="str">
            <v>VICHADA</v>
          </cell>
          <cell r="C335" t="str">
            <v>099</v>
          </cell>
          <cell r="D335" t="str">
            <v>VICHADA</v>
          </cell>
        </row>
        <row r="336">
          <cell r="A336" t="str">
            <v>099</v>
          </cell>
          <cell r="B336" t="str">
            <v>VICHADA</v>
          </cell>
          <cell r="C336" t="str">
            <v>099</v>
          </cell>
          <cell r="D336" t="str">
            <v>VICHADA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onales"/>
      <sheetName val="RUBROS X BPIN "/>
      <sheetName val="Consolidado Total"/>
      <sheetName val="TD1"/>
      <sheetName val="Grafica1"/>
      <sheetName val="Grafica2"/>
      <sheetName val="TD1 (3)"/>
      <sheetName val="GRAFICA POR REGIONAL"/>
      <sheetName val="GRAFICA POR CENTRO"/>
      <sheetName val="GRAFICA POR CENTRO (2)"/>
    </sheetNames>
    <sheetDataSet>
      <sheetData sheetId="0" refreshError="1">
        <row r="1">
          <cell r="A1" t="str">
            <v>001</v>
          </cell>
          <cell r="B1" t="str">
            <v>DIRECCION GENERAL</v>
          </cell>
        </row>
        <row r="2">
          <cell r="A2" t="str">
            <v>005</v>
          </cell>
          <cell r="B2" t="str">
            <v>ANTIOQUIA</v>
          </cell>
        </row>
        <row r="3">
          <cell r="A3" t="str">
            <v>008</v>
          </cell>
          <cell r="B3" t="str">
            <v>ATLÁNTICO</v>
          </cell>
        </row>
        <row r="4">
          <cell r="A4" t="str">
            <v>011</v>
          </cell>
          <cell r="B4" t="str">
            <v>BOGOTÁ D.C.</v>
          </cell>
        </row>
        <row r="5">
          <cell r="A5" t="str">
            <v>013</v>
          </cell>
          <cell r="B5" t="str">
            <v>BOLIVAR</v>
          </cell>
        </row>
        <row r="6">
          <cell r="A6" t="str">
            <v>015</v>
          </cell>
          <cell r="B6" t="str">
            <v>BOYACÁ</v>
          </cell>
        </row>
        <row r="7">
          <cell r="A7" t="str">
            <v>017</v>
          </cell>
          <cell r="B7" t="str">
            <v>CALDAS</v>
          </cell>
        </row>
        <row r="8">
          <cell r="A8" t="str">
            <v>018</v>
          </cell>
          <cell r="B8" t="str">
            <v>CAQUETÁ</v>
          </cell>
        </row>
        <row r="9">
          <cell r="A9" t="str">
            <v>019</v>
          </cell>
          <cell r="B9" t="str">
            <v>CAUCA</v>
          </cell>
        </row>
        <row r="10">
          <cell r="A10" t="str">
            <v>020</v>
          </cell>
          <cell r="B10" t="str">
            <v>CESAR</v>
          </cell>
        </row>
        <row r="11">
          <cell r="A11" t="str">
            <v>023</v>
          </cell>
          <cell r="B11" t="str">
            <v>CÓRDOBA</v>
          </cell>
        </row>
        <row r="12">
          <cell r="A12" t="str">
            <v>025</v>
          </cell>
          <cell r="B12" t="str">
            <v>CUNDINAMARCA</v>
          </cell>
        </row>
        <row r="13">
          <cell r="A13" t="str">
            <v>027</v>
          </cell>
          <cell r="B13" t="str">
            <v>CHOCÓ</v>
          </cell>
        </row>
        <row r="14">
          <cell r="A14" t="str">
            <v>041</v>
          </cell>
          <cell r="B14" t="str">
            <v>HUILA</v>
          </cell>
        </row>
        <row r="15">
          <cell r="A15" t="str">
            <v>044</v>
          </cell>
          <cell r="B15" t="str">
            <v>GUAJIRA</v>
          </cell>
        </row>
        <row r="16">
          <cell r="A16" t="str">
            <v>047</v>
          </cell>
          <cell r="B16" t="str">
            <v>MAGDALENA</v>
          </cell>
        </row>
        <row r="17">
          <cell r="A17" t="str">
            <v>050</v>
          </cell>
          <cell r="B17" t="str">
            <v>META</v>
          </cell>
        </row>
        <row r="18">
          <cell r="A18" t="str">
            <v>052</v>
          </cell>
          <cell r="B18" t="str">
            <v>NARIÑO</v>
          </cell>
        </row>
        <row r="19">
          <cell r="A19" t="str">
            <v>054</v>
          </cell>
          <cell r="B19" t="str">
            <v>NORTE DE SANTANDER</v>
          </cell>
        </row>
        <row r="20">
          <cell r="A20" t="str">
            <v>063</v>
          </cell>
          <cell r="B20" t="str">
            <v>QUINDÍO</v>
          </cell>
        </row>
        <row r="21">
          <cell r="A21" t="str">
            <v>066</v>
          </cell>
          <cell r="B21" t="str">
            <v>RISARALDA</v>
          </cell>
        </row>
        <row r="22">
          <cell r="A22" t="str">
            <v>068</v>
          </cell>
          <cell r="B22" t="str">
            <v>SANTANDER</v>
          </cell>
        </row>
        <row r="23">
          <cell r="A23" t="str">
            <v>070</v>
          </cell>
          <cell r="B23" t="str">
            <v>SUCRE</v>
          </cell>
        </row>
        <row r="24">
          <cell r="A24" t="str">
            <v>073</v>
          </cell>
          <cell r="B24" t="str">
            <v>TOLIMA</v>
          </cell>
        </row>
        <row r="25">
          <cell r="A25" t="str">
            <v>076</v>
          </cell>
          <cell r="B25" t="str">
            <v>VALLE</v>
          </cell>
        </row>
        <row r="26">
          <cell r="A26" t="str">
            <v>081</v>
          </cell>
          <cell r="B26" t="str">
            <v>ARAUCA</v>
          </cell>
        </row>
        <row r="27">
          <cell r="A27" t="str">
            <v>085</v>
          </cell>
          <cell r="B27" t="str">
            <v>CASANARE</v>
          </cell>
        </row>
        <row r="28">
          <cell r="A28" t="str">
            <v>086</v>
          </cell>
          <cell r="B28" t="str">
            <v>PUTUMAYO</v>
          </cell>
        </row>
        <row r="29">
          <cell r="A29" t="str">
            <v>088</v>
          </cell>
          <cell r="B29" t="str">
            <v>SAN ANDRÉS</v>
          </cell>
        </row>
        <row r="30">
          <cell r="A30" t="str">
            <v>091</v>
          </cell>
          <cell r="B30" t="str">
            <v>AMAZONAS</v>
          </cell>
        </row>
        <row r="31">
          <cell r="A31" t="str">
            <v>094</v>
          </cell>
          <cell r="B31" t="str">
            <v>GUAINÍA</v>
          </cell>
        </row>
        <row r="32">
          <cell r="A32" t="str">
            <v>095</v>
          </cell>
          <cell r="B32" t="str">
            <v>GUAVIARE</v>
          </cell>
        </row>
        <row r="33">
          <cell r="A33" t="str">
            <v>097</v>
          </cell>
          <cell r="B33" t="str">
            <v>VAUPÉS</v>
          </cell>
        </row>
        <row r="34">
          <cell r="A34" t="str">
            <v>099</v>
          </cell>
          <cell r="B34" t="str">
            <v>VICHADA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sotover@sena.edu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D80D7-14F9-4904-9A08-90F623CC0194}">
  <sheetPr>
    <pageSetUpPr fitToPage="1"/>
  </sheetPr>
  <dimension ref="B1:L65"/>
  <sheetViews>
    <sheetView showGridLines="0" tabSelected="1" view="pageBreakPreview" zoomScale="90" zoomScaleNormal="85" zoomScaleSheetLayoutView="90" workbookViewId="0">
      <selection activeCell="I26" sqref="I26"/>
    </sheetView>
  </sheetViews>
  <sheetFormatPr baseColWidth="10" defaultColWidth="11.453125" defaultRowHeight="14.5" x14ac:dyDescent="0.35"/>
  <cols>
    <col min="1" max="1" width="2.54296875" style="1" customWidth="1"/>
    <col min="2" max="2" width="9.453125" style="1" bestFit="1" customWidth="1"/>
    <col min="3" max="3" width="26.54296875" style="1" customWidth="1"/>
    <col min="4" max="4" width="22.7265625" style="1" bestFit="1" customWidth="1"/>
    <col min="5" max="5" width="14.54296875" style="1" customWidth="1"/>
    <col min="6" max="6" width="23.453125" style="1" customWidth="1"/>
    <col min="7" max="7" width="22.7265625" style="1" customWidth="1"/>
    <col min="8" max="8" width="14.1796875" style="1" customWidth="1"/>
    <col min="9" max="9" width="23.26953125" style="23" customWidth="1"/>
    <col min="10" max="10" width="29.1796875" style="1" customWidth="1"/>
    <col min="11" max="16384" width="11.453125" style="1"/>
  </cols>
  <sheetData>
    <row r="1" spans="2:12" ht="15" thickBot="1" x14ac:dyDescent="0.4"/>
    <row r="2" spans="2:12" ht="25.5" customHeight="1" x14ac:dyDescent="0.35">
      <c r="B2" s="28"/>
      <c r="C2" s="29"/>
      <c r="D2" s="64"/>
      <c r="E2" s="64"/>
      <c r="F2" s="64"/>
      <c r="G2" s="64"/>
      <c r="H2" s="65"/>
      <c r="I2" s="30" t="s">
        <v>370</v>
      </c>
    </row>
    <row r="3" spans="2:12" ht="44.25" customHeight="1" x14ac:dyDescent="0.35">
      <c r="B3" s="31"/>
      <c r="C3" s="22"/>
      <c r="D3" s="66"/>
      <c r="E3" s="66"/>
      <c r="F3" s="66"/>
      <c r="G3" s="66"/>
      <c r="H3" s="67"/>
      <c r="I3" s="32" t="s">
        <v>218</v>
      </c>
    </row>
    <row r="4" spans="2:12" ht="27" customHeight="1" x14ac:dyDescent="0.35">
      <c r="B4" s="54" t="s">
        <v>215</v>
      </c>
      <c r="C4" s="55"/>
      <c r="D4" s="55"/>
      <c r="E4" s="55"/>
      <c r="F4" s="55"/>
      <c r="G4" s="55"/>
      <c r="H4" s="55"/>
      <c r="I4" s="56"/>
      <c r="J4" s="50" t="s">
        <v>200</v>
      </c>
    </row>
    <row r="5" spans="2:12" ht="21" customHeight="1" x14ac:dyDescent="0.35">
      <c r="B5" s="54" t="s">
        <v>375</v>
      </c>
      <c r="C5" s="55"/>
      <c r="D5" s="55"/>
      <c r="E5" s="55"/>
      <c r="F5" s="55"/>
      <c r="G5" s="55"/>
      <c r="H5" s="55"/>
      <c r="I5" s="56"/>
      <c r="J5" s="50"/>
    </row>
    <row r="6" spans="2:12" ht="21" customHeight="1" thickBot="1" x14ac:dyDescent="0.4">
      <c r="B6" s="33"/>
      <c r="C6" s="34"/>
      <c r="D6" s="34"/>
      <c r="E6" s="34"/>
      <c r="F6" s="34"/>
      <c r="G6" s="39" t="s">
        <v>217</v>
      </c>
      <c r="H6" s="40"/>
      <c r="I6" s="38">
        <v>45653</v>
      </c>
      <c r="J6" s="50"/>
    </row>
    <row r="8" spans="2:12" ht="15.75" customHeight="1" x14ac:dyDescent="0.35">
      <c r="B8" s="54" t="s">
        <v>374</v>
      </c>
      <c r="C8" s="55"/>
      <c r="D8" s="55"/>
      <c r="E8" s="55"/>
      <c r="F8" s="55"/>
      <c r="G8" s="55"/>
      <c r="H8" s="55"/>
      <c r="I8" s="56"/>
    </row>
    <row r="9" spans="2:12" ht="30" customHeight="1" x14ac:dyDescent="0.35">
      <c r="B9" s="39" t="s">
        <v>373</v>
      </c>
      <c r="C9" s="40"/>
      <c r="D9" s="77">
        <v>132556</v>
      </c>
      <c r="E9" s="78"/>
      <c r="F9" s="79"/>
      <c r="G9" s="36" t="s">
        <v>371</v>
      </c>
      <c r="H9" s="57">
        <v>45533</v>
      </c>
      <c r="I9" s="58"/>
      <c r="J9" s="53"/>
      <c r="K9" s="53"/>
      <c r="L9" s="53"/>
    </row>
    <row r="10" spans="2:12" ht="60" customHeight="1" x14ac:dyDescent="0.35">
      <c r="B10" s="39" t="s">
        <v>6</v>
      </c>
      <c r="C10" s="40"/>
      <c r="D10" s="80" t="s">
        <v>383</v>
      </c>
      <c r="E10" s="81"/>
      <c r="F10" s="82"/>
      <c r="G10" s="36" t="s">
        <v>210</v>
      </c>
      <c r="H10" s="89" t="str">
        <f>IF(D10="","",VLOOKUP(D10,'LISTADO PCI''s'!A:C,3,0))</f>
        <v>36-02-00-001-0000</v>
      </c>
      <c r="I10" s="90"/>
      <c r="J10" s="53"/>
      <c r="K10" s="53"/>
      <c r="L10" s="53"/>
    </row>
    <row r="11" spans="2:12" ht="15" customHeight="1" x14ac:dyDescent="0.35">
      <c r="B11" s="39" t="s">
        <v>7</v>
      </c>
      <c r="C11" s="40"/>
      <c r="D11" s="83" t="s">
        <v>386</v>
      </c>
      <c r="E11" s="84"/>
      <c r="F11" s="85"/>
      <c r="G11" s="36" t="s">
        <v>209</v>
      </c>
      <c r="H11" s="59" t="s">
        <v>388</v>
      </c>
      <c r="I11" s="60"/>
      <c r="J11" s="53"/>
      <c r="K11" s="53"/>
      <c r="L11" s="53"/>
    </row>
    <row r="12" spans="2:12" ht="15" customHeight="1" x14ac:dyDescent="0.35">
      <c r="B12" s="39" t="s">
        <v>372</v>
      </c>
      <c r="C12" s="40"/>
      <c r="D12" s="61" t="s">
        <v>385</v>
      </c>
      <c r="E12" s="62"/>
      <c r="F12" s="62"/>
      <c r="G12" s="62"/>
      <c r="H12" s="62"/>
      <c r="I12" s="63"/>
      <c r="J12" s="53"/>
      <c r="K12" s="53"/>
      <c r="L12" s="53"/>
    </row>
    <row r="13" spans="2:12" ht="15" customHeight="1" x14ac:dyDescent="0.35">
      <c r="B13" s="39" t="s">
        <v>208</v>
      </c>
      <c r="C13" s="40"/>
      <c r="D13" s="91" t="s">
        <v>392</v>
      </c>
      <c r="E13" s="92"/>
      <c r="F13" s="93"/>
      <c r="G13" s="36" t="s">
        <v>211</v>
      </c>
      <c r="H13" s="51">
        <v>45652</v>
      </c>
      <c r="I13" s="52"/>
      <c r="J13" s="53"/>
      <c r="K13" s="53"/>
      <c r="L13" s="53"/>
    </row>
    <row r="14" spans="2:12" ht="24" customHeight="1" thickBot="1" x14ac:dyDescent="0.4">
      <c r="B14" s="39" t="s">
        <v>8</v>
      </c>
      <c r="C14" s="40"/>
      <c r="D14" s="86" t="s">
        <v>387</v>
      </c>
      <c r="E14" s="87"/>
      <c r="F14" s="88"/>
      <c r="G14" s="36" t="s">
        <v>9</v>
      </c>
      <c r="H14" s="94" t="s">
        <v>384</v>
      </c>
      <c r="I14" s="95"/>
    </row>
    <row r="16" spans="2:12" ht="15.5" x14ac:dyDescent="0.35">
      <c r="B16" s="54" t="s">
        <v>382</v>
      </c>
      <c r="C16" s="55"/>
      <c r="D16" s="55"/>
      <c r="E16" s="55"/>
      <c r="F16" s="55"/>
      <c r="G16" s="55"/>
      <c r="H16" s="55"/>
      <c r="I16" s="56"/>
    </row>
    <row r="17" spans="2:9" s="17" customFormat="1" ht="49.5" customHeight="1" x14ac:dyDescent="0.35">
      <c r="B17" s="35" t="s">
        <v>212</v>
      </c>
      <c r="C17" s="35" t="s">
        <v>379</v>
      </c>
      <c r="D17" s="35" t="s">
        <v>5</v>
      </c>
      <c r="E17" s="35" t="s">
        <v>201</v>
      </c>
      <c r="F17" s="35" t="s">
        <v>202</v>
      </c>
      <c r="G17" s="35" t="s">
        <v>380</v>
      </c>
      <c r="H17" s="35" t="s">
        <v>3</v>
      </c>
      <c r="I17" s="35" t="s">
        <v>213</v>
      </c>
    </row>
    <row r="18" spans="2:9" ht="29" x14ac:dyDescent="0.35">
      <c r="B18" s="19">
        <v>1</v>
      </c>
      <c r="C18" s="20" t="s">
        <v>383</v>
      </c>
      <c r="D18" s="2" t="str">
        <f>IF(C18="","",VLOOKUP(C18,'LISTADO PCI''s'!A:C,3,0))</f>
        <v>36-02-00-001-0000</v>
      </c>
      <c r="E18" s="20">
        <v>102</v>
      </c>
      <c r="F18" s="2" t="str">
        <f>IF(E18="","",VLOOKUP(E18,'LISTADO PCI''s'!J:K,2,0))</f>
        <v>Nota de entrada elementos de consumo</v>
      </c>
      <c r="G18" s="20">
        <v>33752</v>
      </c>
      <c r="H18" s="21">
        <v>45552</v>
      </c>
      <c r="I18" s="96">
        <v>30800540.149999999</v>
      </c>
    </row>
    <row r="19" spans="2:9" ht="29" x14ac:dyDescent="0.35">
      <c r="B19" s="19">
        <v>2</v>
      </c>
      <c r="C19" s="20" t="s">
        <v>383</v>
      </c>
      <c r="D19" s="2" t="str">
        <f>IF(C19="","",VLOOKUP(C19,'LISTADO PCI''s'!A:C,3,0))</f>
        <v>36-02-00-001-0000</v>
      </c>
      <c r="E19" s="20">
        <v>102</v>
      </c>
      <c r="F19" s="2" t="str">
        <f>IF(E19="","",VLOOKUP(E19,'LISTADO PCI''s'!J:K,2,0))</f>
        <v>Nota de entrada elementos de consumo</v>
      </c>
      <c r="G19" s="20">
        <v>34052</v>
      </c>
      <c r="H19" s="21">
        <v>45575</v>
      </c>
      <c r="I19" s="96">
        <v>4625583.5999999996</v>
      </c>
    </row>
    <row r="20" spans="2:9" ht="29" x14ac:dyDescent="0.35">
      <c r="B20" s="19">
        <v>3</v>
      </c>
      <c r="C20" s="20" t="s">
        <v>383</v>
      </c>
      <c r="D20" s="2" t="str">
        <f>IF(C20="","",VLOOKUP(C20,'LISTADO PCI''s'!A:C,3,0))</f>
        <v>36-02-00-001-0000</v>
      </c>
      <c r="E20" s="20">
        <v>102</v>
      </c>
      <c r="F20" s="2" t="str">
        <f>IF(E20="","",VLOOKUP(E20,'LISTADO PCI''s'!J:K,2,0))</f>
        <v>Nota de entrada elementos de consumo</v>
      </c>
      <c r="G20" s="20">
        <v>35193</v>
      </c>
      <c r="H20" s="21">
        <v>45643</v>
      </c>
      <c r="I20" s="96">
        <v>23806161.190000001</v>
      </c>
    </row>
    <row r="21" spans="2:9" ht="29" x14ac:dyDescent="0.35">
      <c r="B21" s="19">
        <v>4</v>
      </c>
      <c r="C21" s="20" t="s">
        <v>383</v>
      </c>
      <c r="D21" s="2" t="str">
        <f>IF(C21="","",VLOOKUP(C21,'LISTADO PCI''s'!A:C,3,0))</f>
        <v>36-02-00-001-0000</v>
      </c>
      <c r="E21" s="20">
        <v>102</v>
      </c>
      <c r="F21" s="2" t="str">
        <f>IF(E21="","",VLOOKUP(E21,'LISTADO PCI''s'!J:K,2,0))</f>
        <v>Nota de entrada elementos de consumo</v>
      </c>
      <c r="G21" s="20">
        <v>35197</v>
      </c>
      <c r="H21" s="21">
        <v>45643</v>
      </c>
      <c r="I21" s="96">
        <v>9537277.8000000007</v>
      </c>
    </row>
    <row r="22" spans="2:9" x14ac:dyDescent="0.35">
      <c r="B22" s="19"/>
      <c r="C22" s="20"/>
      <c r="D22" s="2"/>
      <c r="E22" s="20"/>
      <c r="F22" s="2"/>
      <c r="G22" s="20"/>
      <c r="H22" s="21"/>
      <c r="I22" s="24"/>
    </row>
    <row r="23" spans="2:9" x14ac:dyDescent="0.35">
      <c r="B23" s="19"/>
      <c r="C23" s="20"/>
      <c r="D23" s="2" t="str">
        <f>IF(C23="","",VLOOKUP(C23,'LISTADO PCI''s'!A:C,3,0))</f>
        <v/>
      </c>
      <c r="E23" s="20"/>
      <c r="F23" s="2" t="str">
        <f>IF(E23="","",VLOOKUP(E23,'LISTADO PCI''s'!J:K,2,0))</f>
        <v/>
      </c>
      <c r="G23" s="20"/>
      <c r="H23" s="21"/>
      <c r="I23" s="24"/>
    </row>
    <row r="24" spans="2:9" x14ac:dyDescent="0.35">
      <c r="B24" s="19"/>
      <c r="C24" s="20"/>
      <c r="D24" s="2" t="str">
        <f>IF(C24="","",VLOOKUP(C24,'LISTADO PCI''s'!A:C,3,0))</f>
        <v/>
      </c>
      <c r="E24" s="20"/>
      <c r="F24" s="2" t="str">
        <f>IF(E24="","",VLOOKUP(E24,'LISTADO PCI''s'!J:K,2,0))</f>
        <v/>
      </c>
      <c r="G24" s="20"/>
      <c r="H24" s="21"/>
      <c r="I24" s="24"/>
    </row>
    <row r="25" spans="2:9" x14ac:dyDescent="0.35">
      <c r="B25" s="19"/>
      <c r="C25" s="20"/>
      <c r="D25" s="2" t="str">
        <f>IF(C25="","",VLOOKUP(C25,'LISTADO PCI''s'!A:C,3,0))</f>
        <v/>
      </c>
      <c r="E25" s="20"/>
      <c r="F25" s="2" t="str">
        <f>IF(E25="","",VLOOKUP(E25,'LISTADO PCI''s'!J:K,2,0))</f>
        <v/>
      </c>
      <c r="G25" s="20"/>
      <c r="H25" s="21"/>
      <c r="I25" s="24"/>
    </row>
    <row r="26" spans="2:9" x14ac:dyDescent="0.35">
      <c r="B26" s="19"/>
      <c r="C26" s="20"/>
      <c r="D26" s="2" t="str">
        <f>IF(C26="","",VLOOKUP(C26,'LISTADO PCI''s'!A:C,3,0))</f>
        <v/>
      </c>
      <c r="E26" s="20"/>
      <c r="F26" s="2" t="str">
        <f>IF(E26="","",VLOOKUP(E26,'LISTADO PCI''s'!J:K,2,0))</f>
        <v/>
      </c>
      <c r="G26" s="20"/>
      <c r="H26" s="21"/>
      <c r="I26" s="24"/>
    </row>
    <row r="27" spans="2:9" x14ac:dyDescent="0.35">
      <c r="B27" s="19"/>
      <c r="C27" s="20"/>
      <c r="D27" s="2" t="str">
        <f>IF(C27="","",VLOOKUP(C27,'LISTADO PCI''s'!A:C,3,0))</f>
        <v/>
      </c>
      <c r="E27" s="20"/>
      <c r="F27" s="2" t="str">
        <f>IF(E27="","",VLOOKUP(E27,'LISTADO PCI''s'!J:K,2,0))</f>
        <v/>
      </c>
      <c r="G27" s="20"/>
      <c r="H27" s="21"/>
      <c r="I27" s="24"/>
    </row>
    <row r="28" spans="2:9" x14ac:dyDescent="0.35">
      <c r="B28" s="19"/>
      <c r="C28" s="20"/>
      <c r="D28" s="2" t="str">
        <f>IF(C28="","",VLOOKUP(C28,'LISTADO PCI''s'!A:C,3,0))</f>
        <v/>
      </c>
      <c r="E28" s="20"/>
      <c r="F28" s="2" t="str">
        <f>IF(E28="","",VLOOKUP(E28,'LISTADO PCI''s'!J:K,2,0))</f>
        <v/>
      </c>
      <c r="G28" s="20"/>
      <c r="H28" s="21"/>
      <c r="I28" s="24"/>
    </row>
    <row r="29" spans="2:9" x14ac:dyDescent="0.35">
      <c r="B29" s="19"/>
      <c r="C29" s="20"/>
      <c r="D29" s="2" t="str">
        <f>IF(C29="","",VLOOKUP(C29,'LISTADO PCI''s'!A:C,3,0))</f>
        <v/>
      </c>
      <c r="E29" s="20"/>
      <c r="F29" s="2" t="str">
        <f>IF(E29="","",VLOOKUP(E29,'LISTADO PCI''s'!J:K,2,0))</f>
        <v/>
      </c>
      <c r="G29" s="20"/>
      <c r="H29" s="21"/>
      <c r="I29" s="24"/>
    </row>
    <row r="30" spans="2:9" x14ac:dyDescent="0.35">
      <c r="B30" s="19"/>
      <c r="C30" s="20"/>
      <c r="D30" s="2" t="str">
        <f>IF(C30="","",VLOOKUP(C30,'LISTADO PCI''s'!A:C,3,0))</f>
        <v/>
      </c>
      <c r="E30" s="20"/>
      <c r="F30" s="2" t="str">
        <f>IF(E30="","",VLOOKUP(E30,'LISTADO PCI''s'!J:K,2,0))</f>
        <v/>
      </c>
      <c r="G30" s="20"/>
      <c r="H30" s="21"/>
      <c r="I30" s="24"/>
    </row>
    <row r="31" spans="2:9" x14ac:dyDescent="0.35">
      <c r="B31" s="19"/>
      <c r="C31" s="20"/>
      <c r="D31" s="2" t="str">
        <f>IF(C31="","",VLOOKUP(C31,'LISTADO PCI''s'!A:C,3,0))</f>
        <v/>
      </c>
      <c r="E31" s="20"/>
      <c r="F31" s="2" t="str">
        <f>IF(E31="","",VLOOKUP(E31,'LISTADO PCI''s'!J:K,2,0))</f>
        <v/>
      </c>
      <c r="G31" s="20"/>
      <c r="H31" s="21"/>
      <c r="I31" s="24"/>
    </row>
    <row r="32" spans="2:9" x14ac:dyDescent="0.35">
      <c r="B32" s="19"/>
      <c r="C32" s="20"/>
      <c r="D32" s="2" t="str">
        <f>IF(C32="","",VLOOKUP(C32,'LISTADO PCI''s'!A:C,3,0))</f>
        <v/>
      </c>
      <c r="E32" s="20"/>
      <c r="F32" s="2" t="str">
        <f>IF(E32="","",VLOOKUP(E32,'LISTADO PCI''s'!J:K,2,0))</f>
        <v/>
      </c>
      <c r="G32" s="20"/>
      <c r="H32" s="21"/>
      <c r="I32" s="24"/>
    </row>
    <row r="33" spans="2:9" x14ac:dyDescent="0.35">
      <c r="B33" s="19"/>
      <c r="C33" s="20"/>
      <c r="D33" s="2" t="str">
        <f>IF(C33="","",VLOOKUP(C33,'LISTADO PCI''s'!A:C,3,0))</f>
        <v/>
      </c>
      <c r="E33" s="20"/>
      <c r="F33" s="2" t="str">
        <f>IF(E33="","",VLOOKUP(E33,'LISTADO PCI''s'!J:K,2,0))</f>
        <v/>
      </c>
      <c r="G33" s="20"/>
      <c r="H33" s="21"/>
      <c r="I33" s="24"/>
    </row>
    <row r="34" spans="2:9" x14ac:dyDescent="0.35">
      <c r="B34" s="19"/>
      <c r="C34" s="20"/>
      <c r="D34" s="2" t="str">
        <f>IF(C34="","",VLOOKUP(C34,'LISTADO PCI''s'!A:C,3,0))</f>
        <v/>
      </c>
      <c r="E34" s="20"/>
      <c r="F34" s="2" t="str">
        <f>IF(E34="","",VLOOKUP(E34,'LISTADO PCI''s'!J:K,2,0))</f>
        <v/>
      </c>
      <c r="G34" s="20"/>
      <c r="H34" s="21"/>
      <c r="I34" s="24"/>
    </row>
    <row r="35" spans="2:9" x14ac:dyDescent="0.35">
      <c r="B35" s="19"/>
      <c r="C35" s="20"/>
      <c r="D35" s="2" t="str">
        <f>IF(C35="","",VLOOKUP(C35,'LISTADO PCI''s'!A:C,3,0))</f>
        <v/>
      </c>
      <c r="E35" s="20"/>
      <c r="F35" s="2" t="str">
        <f>IF(E35="","",VLOOKUP(E35,'LISTADO PCI''s'!J:K,2,0))</f>
        <v/>
      </c>
      <c r="G35" s="20"/>
      <c r="H35" s="21"/>
      <c r="I35" s="24"/>
    </row>
    <row r="36" spans="2:9" x14ac:dyDescent="0.35">
      <c r="B36" s="19"/>
      <c r="C36" s="20"/>
      <c r="D36" s="2" t="str">
        <f>IF(C36="","",VLOOKUP(C36,'LISTADO PCI''s'!A:C,3,0))</f>
        <v/>
      </c>
      <c r="E36" s="20"/>
      <c r="F36" s="2" t="str">
        <f>IF(E36="","",VLOOKUP(E36,'LISTADO PCI''s'!J:K,2,0))</f>
        <v/>
      </c>
      <c r="G36" s="20"/>
      <c r="H36" s="21"/>
      <c r="I36" s="24"/>
    </row>
    <row r="37" spans="2:9" x14ac:dyDescent="0.35">
      <c r="B37" s="19"/>
      <c r="C37" s="20"/>
      <c r="D37" s="2" t="str">
        <f>IF(C37="","",VLOOKUP(C37,'LISTADO PCI''s'!A:C,3,0))</f>
        <v/>
      </c>
      <c r="E37" s="20"/>
      <c r="F37" s="2" t="str">
        <f>IF(E37="","",VLOOKUP(E37,'LISTADO PCI''s'!J:K,2,0))</f>
        <v/>
      </c>
      <c r="G37" s="20"/>
      <c r="H37" s="21"/>
      <c r="I37" s="24"/>
    </row>
    <row r="38" spans="2:9" x14ac:dyDescent="0.35">
      <c r="B38" s="19"/>
      <c r="C38" s="20"/>
      <c r="D38" s="2" t="str">
        <f>IF(C38="","",VLOOKUP(C38,'LISTADO PCI''s'!A:C,3,0))</f>
        <v/>
      </c>
      <c r="E38" s="20"/>
      <c r="F38" s="2" t="str">
        <f>IF(E38="","",VLOOKUP(E38,'LISTADO PCI''s'!J:K,2,0))</f>
        <v/>
      </c>
      <c r="G38" s="20"/>
      <c r="H38" s="21"/>
      <c r="I38" s="24"/>
    </row>
    <row r="39" spans="2:9" x14ac:dyDescent="0.35">
      <c r="B39" s="19"/>
      <c r="C39" s="20"/>
      <c r="D39" s="2" t="str">
        <f>IF(C39="","",VLOOKUP(C39,'LISTADO PCI''s'!A:C,3,0))</f>
        <v/>
      </c>
      <c r="E39" s="20"/>
      <c r="F39" s="2" t="str">
        <f>IF(E39="","",VLOOKUP(E39,'LISTADO PCI''s'!J:K,2,0))</f>
        <v/>
      </c>
      <c r="G39" s="20"/>
      <c r="H39" s="21"/>
      <c r="I39" s="24"/>
    </row>
    <row r="40" spans="2:9" x14ac:dyDescent="0.35">
      <c r="B40" s="19"/>
      <c r="C40" s="20"/>
      <c r="D40" s="2" t="str">
        <f>IF(C40="","",VLOOKUP(C40,'LISTADO PCI''s'!A:C,3,0))</f>
        <v/>
      </c>
      <c r="E40" s="20"/>
      <c r="F40" s="2" t="str">
        <f>IF(E40="","",VLOOKUP(E40,'LISTADO PCI''s'!J:K,2,0))</f>
        <v/>
      </c>
      <c r="G40" s="20"/>
      <c r="H40" s="21"/>
      <c r="I40" s="24"/>
    </row>
    <row r="41" spans="2:9" x14ac:dyDescent="0.35">
      <c r="B41" s="19"/>
      <c r="C41" s="20"/>
      <c r="D41" s="2" t="str">
        <f>IF(C41="","",VLOOKUP(C41,'LISTADO PCI''s'!A:C,3,0))</f>
        <v/>
      </c>
      <c r="E41" s="20"/>
      <c r="F41" s="2" t="str">
        <f>IF(E41="","",VLOOKUP(E41,'LISTADO PCI''s'!J:K,2,0))</f>
        <v/>
      </c>
      <c r="G41" s="20"/>
      <c r="H41" s="21"/>
      <c r="I41" s="24"/>
    </row>
    <row r="42" spans="2:9" x14ac:dyDescent="0.35">
      <c r="B42" s="19"/>
      <c r="C42" s="20"/>
      <c r="D42" s="2" t="str">
        <f>IF(C42="","",VLOOKUP(C42,'LISTADO PCI''s'!A:C,3,0))</f>
        <v/>
      </c>
      <c r="E42" s="20"/>
      <c r="F42" s="2" t="str">
        <f>IF(E42="","",VLOOKUP(E42,'LISTADO PCI''s'!J:K,2,0))</f>
        <v/>
      </c>
      <c r="G42" s="20"/>
      <c r="H42" s="21"/>
      <c r="I42" s="24"/>
    </row>
    <row r="43" spans="2:9" x14ac:dyDescent="0.35">
      <c r="B43" s="19"/>
      <c r="C43" s="20"/>
      <c r="D43" s="2" t="str">
        <f>IF(C43="","",VLOOKUP(C43,'LISTADO PCI''s'!A:C,3,0))</f>
        <v/>
      </c>
      <c r="E43" s="20"/>
      <c r="F43" s="2" t="str">
        <f>IF(E43="","",VLOOKUP(E43,'LISTADO PCI''s'!J:K,2,0))</f>
        <v/>
      </c>
      <c r="G43" s="20"/>
      <c r="H43" s="21"/>
      <c r="I43" s="24"/>
    </row>
    <row r="44" spans="2:9" x14ac:dyDescent="0.35">
      <c r="B44" s="19"/>
      <c r="C44" s="20"/>
      <c r="D44" s="2" t="str">
        <f>IF(C44="","",VLOOKUP(C44,'LISTADO PCI''s'!A:C,3,0))</f>
        <v/>
      </c>
      <c r="E44" s="20"/>
      <c r="F44" s="2" t="str">
        <f>IF(E44="","",VLOOKUP(E44,'LISTADO PCI''s'!J:K,2,0))</f>
        <v/>
      </c>
      <c r="G44" s="20"/>
      <c r="H44" s="21"/>
      <c r="I44" s="24"/>
    </row>
    <row r="45" spans="2:9" x14ac:dyDescent="0.35">
      <c r="B45" s="19"/>
      <c r="C45" s="20"/>
      <c r="D45" s="2" t="str">
        <f>IF(C45="","",VLOOKUP(C45,'LISTADO PCI''s'!A:C,3,0))</f>
        <v/>
      </c>
      <c r="E45" s="20"/>
      <c r="F45" s="2" t="str">
        <f>IF(E45="","",VLOOKUP(E45,'LISTADO PCI''s'!J:K,2,0))</f>
        <v/>
      </c>
      <c r="G45" s="20"/>
      <c r="H45" s="21"/>
      <c r="I45" s="24"/>
    </row>
    <row r="46" spans="2:9" x14ac:dyDescent="0.35">
      <c r="B46" s="19"/>
      <c r="C46" s="20"/>
      <c r="D46" s="2" t="str">
        <f>IF(C46="","",VLOOKUP(C46,'LISTADO PCI''s'!A:C,3,0))</f>
        <v/>
      </c>
      <c r="E46" s="20"/>
      <c r="F46" s="2" t="str">
        <f>IF(E46="","",VLOOKUP(E46,'LISTADO PCI''s'!J:K,2,0))</f>
        <v/>
      </c>
      <c r="G46" s="20"/>
      <c r="H46" s="21"/>
      <c r="I46" s="24"/>
    </row>
    <row r="47" spans="2:9" x14ac:dyDescent="0.35">
      <c r="B47" s="19"/>
      <c r="C47" s="20"/>
      <c r="D47" s="2" t="str">
        <f>IF(C47="","",VLOOKUP(C47,'LISTADO PCI''s'!A:C,3,0))</f>
        <v/>
      </c>
      <c r="E47" s="20"/>
      <c r="F47" s="2" t="str">
        <f>IF(E47="","",VLOOKUP(E47,'LISTADO PCI''s'!J:K,2,0))</f>
        <v/>
      </c>
      <c r="G47" s="20"/>
      <c r="H47" s="21"/>
      <c r="I47" s="24"/>
    </row>
    <row r="48" spans="2:9" x14ac:dyDescent="0.35">
      <c r="B48" s="19"/>
      <c r="C48" s="20"/>
      <c r="D48" s="2" t="str">
        <f>IF(C48="","",VLOOKUP(C48,'LISTADO PCI''s'!A:C,3,0))</f>
        <v/>
      </c>
      <c r="E48" s="20"/>
      <c r="F48" s="2" t="str">
        <f>IF(E48="","",VLOOKUP(E48,'LISTADO PCI''s'!J:K,2,0))</f>
        <v/>
      </c>
      <c r="G48" s="20"/>
      <c r="H48" s="21"/>
      <c r="I48" s="24"/>
    </row>
    <row r="49" spans="2:9" x14ac:dyDescent="0.35">
      <c r="B49" s="19"/>
      <c r="C49" s="20"/>
      <c r="D49" s="2" t="str">
        <f>IF(C49="","",VLOOKUP(C49,'LISTADO PCI''s'!A:C,3,0))</f>
        <v/>
      </c>
      <c r="E49" s="20"/>
      <c r="F49" s="2" t="str">
        <f>IF(E49="","",VLOOKUP(E49,'LISTADO PCI''s'!J:K,2,0))</f>
        <v/>
      </c>
      <c r="G49" s="20"/>
      <c r="H49" s="21"/>
      <c r="I49" s="24"/>
    </row>
    <row r="50" spans="2:9" x14ac:dyDescent="0.35">
      <c r="B50" s="19"/>
      <c r="C50" s="20"/>
      <c r="D50" s="2" t="str">
        <f>IF(C50="","",VLOOKUP(C50,'LISTADO PCI''s'!A:C,3,0))</f>
        <v/>
      </c>
      <c r="E50" s="20"/>
      <c r="F50" s="2" t="str">
        <f>IF(E50="","",VLOOKUP(E50,'LISTADO PCI''s'!J:K,2,0))</f>
        <v/>
      </c>
      <c r="G50" s="20"/>
      <c r="H50" s="21"/>
      <c r="I50" s="24"/>
    </row>
    <row r="51" spans="2:9" x14ac:dyDescent="0.35">
      <c r="B51" s="19"/>
      <c r="C51" s="20"/>
      <c r="D51" s="2" t="str">
        <f>IF(C51="","",VLOOKUP(C51,'LISTADO PCI''s'!A:C,3,0))</f>
        <v/>
      </c>
      <c r="E51" s="20"/>
      <c r="F51" s="2" t="str">
        <f>IF(E51="","",VLOOKUP(E51,'LISTADO PCI''s'!J:K,2,0))</f>
        <v/>
      </c>
      <c r="G51" s="20"/>
      <c r="H51" s="21"/>
      <c r="I51" s="24"/>
    </row>
    <row r="52" spans="2:9" x14ac:dyDescent="0.35">
      <c r="B52" s="19"/>
      <c r="C52" s="20"/>
      <c r="D52" s="2" t="str">
        <f>IF(C52="","",VLOOKUP(C52,'LISTADO PCI''s'!A:C,3,0))</f>
        <v/>
      </c>
      <c r="E52" s="20"/>
      <c r="F52" s="2" t="str">
        <f>IF(E52="","",VLOOKUP(E52,'LISTADO PCI''s'!J:K,2,0))</f>
        <v/>
      </c>
      <c r="G52" s="20"/>
      <c r="H52" s="21"/>
      <c r="I52" s="24"/>
    </row>
    <row r="53" spans="2:9" x14ac:dyDescent="0.35">
      <c r="B53" s="19"/>
      <c r="C53" s="20"/>
      <c r="D53" s="2" t="str">
        <f>IF(C53="","",VLOOKUP(C53,'LISTADO PCI''s'!A:C,3,0))</f>
        <v/>
      </c>
      <c r="E53" s="20"/>
      <c r="F53" s="2" t="str">
        <f>IF(E53="","",VLOOKUP(E53,'LISTADO PCI''s'!J:K,2,0))</f>
        <v/>
      </c>
      <c r="G53" s="20"/>
      <c r="H53" s="21"/>
      <c r="I53" s="24"/>
    </row>
    <row r="54" spans="2:9" x14ac:dyDescent="0.35">
      <c r="B54" s="19"/>
      <c r="C54" s="20"/>
      <c r="D54" s="2" t="str">
        <f>IF(C54="","",VLOOKUP(C54,'LISTADO PCI''s'!A:C,3,0))</f>
        <v/>
      </c>
      <c r="E54" s="20"/>
      <c r="F54" s="2" t="str">
        <f>IF(E54="","",VLOOKUP(E54,'LISTADO PCI''s'!J:K,2,0))</f>
        <v/>
      </c>
      <c r="G54" s="20"/>
      <c r="H54" s="21"/>
      <c r="I54" s="24"/>
    </row>
    <row r="55" spans="2:9" x14ac:dyDescent="0.35">
      <c r="B55" s="19"/>
      <c r="C55" s="20"/>
      <c r="D55" s="2" t="str">
        <f>IF(C55="","",VLOOKUP(C55,'LISTADO PCI''s'!A:C,3,0))</f>
        <v/>
      </c>
      <c r="E55" s="20"/>
      <c r="F55" s="2" t="str">
        <f>IF(E55="","",VLOOKUP(E55,'LISTADO PCI''s'!J:K,2,0))</f>
        <v/>
      </c>
      <c r="G55" s="20"/>
      <c r="H55" s="21"/>
      <c r="I55" s="24"/>
    </row>
    <row r="56" spans="2:9" x14ac:dyDescent="0.35">
      <c r="B56" s="19"/>
      <c r="C56" s="20"/>
      <c r="D56" s="2" t="str">
        <f>IF(C56="","",VLOOKUP(C56,'LISTADO PCI''s'!A:C,3,0))</f>
        <v/>
      </c>
      <c r="E56" s="20"/>
      <c r="F56" s="2" t="str">
        <f>IF(E56="","",VLOOKUP(E56,'LISTADO PCI''s'!J:K,2,0))</f>
        <v/>
      </c>
      <c r="G56" s="20"/>
      <c r="H56" s="21"/>
      <c r="I56" s="24"/>
    </row>
    <row r="57" spans="2:9" ht="18.75" customHeight="1" x14ac:dyDescent="0.35">
      <c r="B57" s="37" t="s">
        <v>216</v>
      </c>
      <c r="H57" s="36" t="s">
        <v>0</v>
      </c>
      <c r="I57" s="25">
        <f>SUM(I18:I56)</f>
        <v>68769562.739999995</v>
      </c>
    </row>
    <row r="58" spans="2:9" ht="18.75" customHeight="1" x14ac:dyDescent="0.35">
      <c r="B58" s="68"/>
      <c r="C58" s="69"/>
      <c r="D58" s="69"/>
      <c r="E58" s="69"/>
      <c r="F58" s="69"/>
      <c r="G58" s="70"/>
      <c r="H58" s="36" t="s">
        <v>1</v>
      </c>
      <c r="I58" s="26">
        <v>0</v>
      </c>
    </row>
    <row r="59" spans="2:9" ht="18.75" customHeight="1" thickBot="1" x14ac:dyDescent="0.4">
      <c r="B59" s="71"/>
      <c r="C59" s="72"/>
      <c r="D59" s="72"/>
      <c r="E59" s="72"/>
      <c r="F59" s="72"/>
      <c r="G59" s="73"/>
      <c r="H59" s="36" t="s">
        <v>2</v>
      </c>
      <c r="I59" s="27">
        <f>+I57+I58</f>
        <v>68769562.739999995</v>
      </c>
    </row>
    <row r="60" spans="2:9" ht="34.5" customHeight="1" thickBot="1" x14ac:dyDescent="0.4">
      <c r="B60" s="47" t="s">
        <v>378</v>
      </c>
      <c r="C60" s="47"/>
      <c r="D60" s="47"/>
      <c r="E60" s="47"/>
      <c r="F60" s="47"/>
      <c r="G60" s="47"/>
      <c r="H60" s="47"/>
      <c r="I60" s="47"/>
    </row>
    <row r="61" spans="2:9" ht="15.5" x14ac:dyDescent="0.35">
      <c r="B61" s="54" t="s">
        <v>198</v>
      </c>
      <c r="C61" s="55"/>
      <c r="D61" s="55"/>
      <c r="E61" s="55"/>
      <c r="F61" s="55"/>
      <c r="G61" s="55"/>
      <c r="H61" s="55"/>
      <c r="I61" s="56"/>
    </row>
    <row r="62" spans="2:9" ht="26.25" customHeight="1" x14ac:dyDescent="0.35">
      <c r="B62" s="39" t="s">
        <v>199</v>
      </c>
      <c r="C62" s="40"/>
      <c r="D62" s="48" t="s">
        <v>389</v>
      </c>
      <c r="E62" s="49"/>
      <c r="F62" s="36" t="s">
        <v>9</v>
      </c>
      <c r="G62" s="74" t="s">
        <v>390</v>
      </c>
      <c r="H62" s="75"/>
      <c r="I62" s="76"/>
    </row>
    <row r="63" spans="2:9" ht="26.25" customHeight="1" x14ac:dyDescent="0.35">
      <c r="B63" s="39" t="s">
        <v>376</v>
      </c>
      <c r="C63" s="40"/>
      <c r="D63" s="41">
        <v>37443409</v>
      </c>
      <c r="E63" s="42"/>
      <c r="F63" s="42"/>
      <c r="G63" s="42"/>
      <c r="H63" s="42"/>
      <c r="I63" s="43"/>
    </row>
    <row r="64" spans="2:9" ht="35.25" customHeight="1" thickBot="1" x14ac:dyDescent="0.4">
      <c r="B64" s="39" t="s">
        <v>377</v>
      </c>
      <c r="C64" s="40"/>
      <c r="D64" s="44" t="s">
        <v>391</v>
      </c>
      <c r="E64" s="45"/>
      <c r="F64" s="45"/>
      <c r="G64" s="45"/>
      <c r="H64" s="45"/>
      <c r="I64" s="46"/>
    </row>
    <row r="65" spans="2:2" x14ac:dyDescent="0.35">
      <c r="B65" s="1" t="s">
        <v>381</v>
      </c>
    </row>
  </sheetData>
  <sheetProtection insertColumns="0" insertRows="0" deleteColumns="0" deleteRows="0" sort="0" autoFilter="0"/>
  <mergeCells count="35">
    <mergeCell ref="D2:H3"/>
    <mergeCell ref="B58:G59"/>
    <mergeCell ref="G6:H6"/>
    <mergeCell ref="G62:I62"/>
    <mergeCell ref="D9:F9"/>
    <mergeCell ref="D10:F10"/>
    <mergeCell ref="D11:F11"/>
    <mergeCell ref="D14:F14"/>
    <mergeCell ref="B61:I61"/>
    <mergeCell ref="B62:C62"/>
    <mergeCell ref="H10:I10"/>
    <mergeCell ref="D13:F13"/>
    <mergeCell ref="B10:C10"/>
    <mergeCell ref="B16:I16"/>
    <mergeCell ref="B14:C14"/>
    <mergeCell ref="H14:I14"/>
    <mergeCell ref="J4:J6"/>
    <mergeCell ref="B13:C13"/>
    <mergeCell ref="H13:I13"/>
    <mergeCell ref="J9:L13"/>
    <mergeCell ref="B4:I4"/>
    <mergeCell ref="B5:I5"/>
    <mergeCell ref="B8:I8"/>
    <mergeCell ref="B9:C9"/>
    <mergeCell ref="H9:I9"/>
    <mergeCell ref="B11:C11"/>
    <mergeCell ref="H11:I11"/>
    <mergeCell ref="B12:C12"/>
    <mergeCell ref="D12:I12"/>
    <mergeCell ref="B63:C63"/>
    <mergeCell ref="D63:I63"/>
    <mergeCell ref="D64:I64"/>
    <mergeCell ref="B60:I60"/>
    <mergeCell ref="D62:E62"/>
    <mergeCell ref="B64:C64"/>
  </mergeCells>
  <hyperlinks>
    <hyperlink ref="J4" location="INSTRUCCIONES!A1" display="Por favor antes de diligenciar el formato leer las instrucciones" xr:uid="{800E0CD0-9B73-4ACD-9F3D-5BCF873AF814}"/>
    <hyperlink ref="D64" r:id="rId1" xr:uid="{E730916F-DA79-4847-ACBA-86C32EC97F48}"/>
  </hyperlinks>
  <pageMargins left="0.7" right="0.7" top="0.75" bottom="0.75" header="0.3" footer="0.3"/>
  <pageSetup scale="57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E233BC-3EA4-4B7C-8382-788FDCB2BDFF}">
          <x14:formula1>
            <xm:f>'LISTADO PCI''s'!$A$2:$A$152</xm:f>
          </x14:formula1>
          <xm:sqref>D10 C18:C56</xm:sqref>
        </x14:dataValidation>
        <x14:dataValidation type="list" allowBlank="1" showInputMessage="1" showErrorMessage="1" xr:uid="{FE1E2465-2D47-48B6-BFD4-4F2B7F0C0487}">
          <x14:formula1>
            <xm:f>'LISTADO PCI''s'!$J$2:$J$5</xm:f>
          </x14:formula1>
          <xm:sqref>E18:E56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7AD3-735C-49CC-B7EB-F4A11DB8C404}">
  <sheetPr>
    <tabColor theme="4" tint="0.39997558519241921"/>
  </sheetPr>
  <dimension ref="A1:K152"/>
  <sheetViews>
    <sheetView workbookViewId="0">
      <selection activeCell="A2" sqref="A2:XFD2"/>
    </sheetView>
  </sheetViews>
  <sheetFormatPr baseColWidth="10" defaultColWidth="11.453125" defaultRowHeight="14.5" x14ac:dyDescent="0.35"/>
  <cols>
    <col min="1" max="1" width="77.1796875" style="6" bestFit="1" customWidth="1"/>
    <col min="2" max="2" width="21.26953125" style="6" bestFit="1" customWidth="1"/>
    <col min="3" max="3" width="18.453125" style="16" bestFit="1" customWidth="1"/>
    <col min="4" max="4" width="58.26953125" style="6" bestFit="1" customWidth="1"/>
    <col min="5" max="16384" width="11.453125" style="6"/>
  </cols>
  <sheetData>
    <row r="1" spans="1:11" x14ac:dyDescent="0.35">
      <c r="A1" s="3" t="s">
        <v>10</v>
      </c>
      <c r="B1" s="4" t="s">
        <v>4</v>
      </c>
      <c r="C1" s="5" t="s">
        <v>11</v>
      </c>
      <c r="D1" s="5" t="s">
        <v>12</v>
      </c>
      <c r="F1" s="4" t="s">
        <v>4</v>
      </c>
      <c r="J1" s="18" t="s">
        <v>203</v>
      </c>
      <c r="K1" s="18" t="s">
        <v>204</v>
      </c>
    </row>
    <row r="2" spans="1:11" x14ac:dyDescent="0.35">
      <c r="A2" s="6" t="str">
        <f t="shared" ref="A2:A65" si="0">+B2&amp;" "&amp;D2</f>
        <v>DIRECCIÓN GENERAL Sena Gestion General</v>
      </c>
      <c r="B2" s="7" t="s">
        <v>13</v>
      </c>
      <c r="C2" s="8" t="s">
        <v>14</v>
      </c>
      <c r="D2" s="9" t="s">
        <v>219</v>
      </c>
      <c r="F2" s="7" t="s">
        <v>13</v>
      </c>
      <c r="J2" s="6">
        <v>102</v>
      </c>
      <c r="K2" s="18" t="s">
        <v>205</v>
      </c>
    </row>
    <row r="3" spans="1:11" x14ac:dyDescent="0.35">
      <c r="A3" s="6" t="str">
        <f t="shared" si="0"/>
        <v>ANTIOQUIA Sena Regional Antioquia-Direccion Regional</v>
      </c>
      <c r="B3" s="7" t="s">
        <v>15</v>
      </c>
      <c r="C3" s="8" t="s">
        <v>16</v>
      </c>
      <c r="D3" s="9" t="s">
        <v>220</v>
      </c>
      <c r="F3" s="7" t="s">
        <v>15</v>
      </c>
      <c r="J3" s="6">
        <v>202</v>
      </c>
      <c r="K3" s="18" t="s">
        <v>206</v>
      </c>
    </row>
    <row r="4" spans="1:11" x14ac:dyDescent="0.35">
      <c r="A4" s="6" t="str">
        <f t="shared" si="0"/>
        <v>ANTIOQUIA Centro De Los Recursos Naturales Renovables- La Salada - Antioquia</v>
      </c>
      <c r="B4" s="7" t="s">
        <v>15</v>
      </c>
      <c r="C4" s="8" t="s">
        <v>17</v>
      </c>
      <c r="D4" s="9" t="s">
        <v>221</v>
      </c>
      <c r="F4" s="7" t="s">
        <v>18</v>
      </c>
      <c r="J4" s="6">
        <v>204</v>
      </c>
      <c r="K4" s="18" t="s">
        <v>214</v>
      </c>
    </row>
    <row r="5" spans="1:11" x14ac:dyDescent="0.35">
      <c r="A5" s="6" t="str">
        <f t="shared" si="0"/>
        <v>ANTIOQUIA Centro De Formacion Profesional Minero Ambiental - Antioquia</v>
      </c>
      <c r="B5" s="7" t="s">
        <v>15</v>
      </c>
      <c r="C5" s="8" t="s">
        <v>19</v>
      </c>
      <c r="D5" s="9" t="s">
        <v>222</v>
      </c>
      <c r="F5" s="7" t="s">
        <v>20</v>
      </c>
      <c r="J5" s="6">
        <v>208</v>
      </c>
      <c r="K5" s="18" t="s">
        <v>207</v>
      </c>
    </row>
    <row r="6" spans="1:11" x14ac:dyDescent="0.35">
      <c r="A6" s="6" t="str">
        <f t="shared" si="0"/>
        <v>ANTIOQUIA Centro De Diseño Y Manufactura Del Cuero - Antioquia</v>
      </c>
      <c r="B6" s="7" t="s">
        <v>15</v>
      </c>
      <c r="C6" s="8" t="s">
        <v>21</v>
      </c>
      <c r="D6" s="9" t="s">
        <v>223</v>
      </c>
      <c r="F6" s="7" t="s">
        <v>22</v>
      </c>
    </row>
    <row r="7" spans="1:11" x14ac:dyDescent="0.35">
      <c r="A7" s="6" t="str">
        <f t="shared" si="0"/>
        <v>ANTIOQUIA Centro De Formación En Diseño, Confección Y Moda.-Antioquia</v>
      </c>
      <c r="B7" s="7" t="s">
        <v>15</v>
      </c>
      <c r="C7" s="8" t="s">
        <v>23</v>
      </c>
      <c r="D7" s="9" t="s">
        <v>224</v>
      </c>
      <c r="F7" s="7" t="s">
        <v>24</v>
      </c>
    </row>
    <row r="8" spans="1:11" x14ac:dyDescent="0.35">
      <c r="A8" s="6" t="str">
        <f t="shared" si="0"/>
        <v>ANTIOQUIA Centro Para El Desarrollo Del Habitat Y La Construccion-Antioquia</v>
      </c>
      <c r="B8" s="10" t="s">
        <v>15</v>
      </c>
      <c r="C8" s="8" t="s">
        <v>25</v>
      </c>
      <c r="D8" s="8" t="s">
        <v>225</v>
      </c>
      <c r="F8" s="7" t="s">
        <v>26</v>
      </c>
    </row>
    <row r="9" spans="1:11" x14ac:dyDescent="0.35">
      <c r="A9" s="6" t="str">
        <f t="shared" si="0"/>
        <v>ANTIOQUIA Centro De Tecnologia De La Manufactura Avanzada - Antioquia</v>
      </c>
      <c r="B9" s="7" t="s">
        <v>15</v>
      </c>
      <c r="C9" s="8" t="s">
        <v>27</v>
      </c>
      <c r="D9" s="9" t="s">
        <v>226</v>
      </c>
      <c r="F9" s="7" t="s">
        <v>28</v>
      </c>
    </row>
    <row r="10" spans="1:11" x14ac:dyDescent="0.35">
      <c r="A10" s="6" t="str">
        <f t="shared" si="0"/>
        <v>ANTIOQUIA Centro Tecnologico Del Mobiliario - Antioquia</v>
      </c>
      <c r="B10" s="10" t="s">
        <v>15</v>
      </c>
      <c r="C10" s="8" t="s">
        <v>29</v>
      </c>
      <c r="D10" s="8" t="s">
        <v>227</v>
      </c>
      <c r="F10" s="7" t="s">
        <v>30</v>
      </c>
    </row>
    <row r="11" spans="1:11" x14ac:dyDescent="0.35">
      <c r="A11" s="6" t="str">
        <f t="shared" si="0"/>
        <v>ANTIOQUIA Centro Textil Y De Gestion Industrial - Antioquia</v>
      </c>
      <c r="B11" s="7" t="s">
        <v>15</v>
      </c>
      <c r="C11" s="8" t="s">
        <v>31</v>
      </c>
      <c r="D11" s="9" t="s">
        <v>228</v>
      </c>
      <c r="F11" s="7" t="s">
        <v>32</v>
      </c>
    </row>
    <row r="12" spans="1:11" x14ac:dyDescent="0.35">
      <c r="A12" s="6" t="str">
        <f t="shared" si="0"/>
        <v>ANTIOQUIA Centro De Comercio-Antioquia</v>
      </c>
      <c r="B12" s="7" t="s">
        <v>15</v>
      </c>
      <c r="C12" s="8" t="s">
        <v>33</v>
      </c>
      <c r="D12" s="11" t="s">
        <v>229</v>
      </c>
      <c r="F12" s="7" t="s">
        <v>34</v>
      </c>
    </row>
    <row r="13" spans="1:11" x14ac:dyDescent="0.35">
      <c r="A13" s="6" t="str">
        <f t="shared" si="0"/>
        <v>ANTIOQUIA Centro De Servicios De Salud-Antioquia</v>
      </c>
      <c r="B13" s="10" t="s">
        <v>15</v>
      </c>
      <c r="C13" s="8" t="s">
        <v>35</v>
      </c>
      <c r="D13" s="12" t="s">
        <v>230</v>
      </c>
      <c r="F13" s="7" t="s">
        <v>36</v>
      </c>
    </row>
    <row r="14" spans="1:11" x14ac:dyDescent="0.35">
      <c r="A14" s="6" t="str">
        <f t="shared" si="0"/>
        <v>ANTIOQUIA Centro De Servicios Y Gestion Empresarial-Antioquia</v>
      </c>
      <c r="B14" s="7" t="s">
        <v>15</v>
      </c>
      <c r="C14" s="8" t="s">
        <v>37</v>
      </c>
      <c r="D14" s="9" t="s">
        <v>231</v>
      </c>
      <c r="F14" s="10" t="s">
        <v>38</v>
      </c>
    </row>
    <row r="15" spans="1:11" x14ac:dyDescent="0.35">
      <c r="A15" s="6" t="str">
        <f t="shared" si="0"/>
        <v>ANTIOQUIA Complejo Tecnologico Para La Gestion Agroempresarial-Antioquia</v>
      </c>
      <c r="B15" s="7" t="s">
        <v>15</v>
      </c>
      <c r="C15" s="8" t="s">
        <v>39</v>
      </c>
      <c r="D15" s="9" t="s">
        <v>232</v>
      </c>
      <c r="F15" s="7" t="s">
        <v>40</v>
      </c>
    </row>
    <row r="16" spans="1:11" x14ac:dyDescent="0.35">
      <c r="A16" s="6" t="str">
        <f t="shared" si="0"/>
        <v>ANTIOQUIA Complejo Tecnologico Minero Agroempresarial Antioquia</v>
      </c>
      <c r="B16" s="10" t="s">
        <v>15</v>
      </c>
      <c r="C16" s="8" t="s">
        <v>41</v>
      </c>
      <c r="D16" s="8" t="s">
        <v>233</v>
      </c>
      <c r="F16" s="7" t="s">
        <v>42</v>
      </c>
    </row>
    <row r="17" spans="1:6" x14ac:dyDescent="0.35">
      <c r="A17" s="6" t="str">
        <f t="shared" si="0"/>
        <v>ANTIOQUIA Centro De La Innovacion, La Agroindustria Y El Turismo-Antioquia</v>
      </c>
      <c r="B17" s="7" t="s">
        <v>15</v>
      </c>
      <c r="C17" s="8" t="s">
        <v>43</v>
      </c>
      <c r="D17" s="9" t="s">
        <v>234</v>
      </c>
      <c r="F17" s="7" t="s">
        <v>44</v>
      </c>
    </row>
    <row r="18" spans="1:6" x14ac:dyDescent="0.35">
      <c r="A18" s="6" t="str">
        <f t="shared" si="0"/>
        <v>ANTIOQUIA Complejo Tecnologico Agroindustrial, Pecuario Y Turistico-Antioquia</v>
      </c>
      <c r="B18" s="7" t="s">
        <v>15</v>
      </c>
      <c r="C18" s="8" t="s">
        <v>45</v>
      </c>
      <c r="D18" s="9" t="s">
        <v>235</v>
      </c>
      <c r="F18" s="7" t="s">
        <v>46</v>
      </c>
    </row>
    <row r="19" spans="1:6" x14ac:dyDescent="0.35">
      <c r="A19" s="6" t="str">
        <f t="shared" si="0"/>
        <v>ANTIOQUIA Complejo Tecnológico, Turístico Y Agroindustrial Del Occidente Antioquia</v>
      </c>
      <c r="B19" s="7" t="s">
        <v>15</v>
      </c>
      <c r="C19" s="8" t="s">
        <v>47</v>
      </c>
      <c r="D19" s="9" t="s">
        <v>236</v>
      </c>
      <c r="F19" s="7" t="s">
        <v>48</v>
      </c>
    </row>
    <row r="20" spans="1:6" x14ac:dyDescent="0.35">
      <c r="A20" s="6" t="str">
        <f t="shared" si="0"/>
        <v>ATLÁNTICO Sena Regional Atlantico-Direccion Regional</v>
      </c>
      <c r="B20" s="7" t="s">
        <v>18</v>
      </c>
      <c r="C20" s="8" t="s">
        <v>49</v>
      </c>
      <c r="D20" s="9" t="s">
        <v>237</v>
      </c>
      <c r="F20" s="10" t="s">
        <v>50</v>
      </c>
    </row>
    <row r="21" spans="1:6" x14ac:dyDescent="0.35">
      <c r="A21" s="6" t="str">
        <f t="shared" si="0"/>
        <v>ATLÁNTICO Centro Para El Desarrollo Agroecologico Y Agroindustrial - Atlantico</v>
      </c>
      <c r="B21" s="7" t="s">
        <v>18</v>
      </c>
      <c r="C21" s="8" t="s">
        <v>51</v>
      </c>
      <c r="D21" s="9" t="s">
        <v>238</v>
      </c>
      <c r="F21" s="7" t="s">
        <v>52</v>
      </c>
    </row>
    <row r="22" spans="1:6" x14ac:dyDescent="0.35">
      <c r="A22" s="6" t="str">
        <f t="shared" si="0"/>
        <v>ATLÁNTICO Centro Nacional Colombo Aleman-Atlantico</v>
      </c>
      <c r="B22" s="7" t="s">
        <v>18</v>
      </c>
      <c r="C22" s="8" t="s">
        <v>53</v>
      </c>
      <c r="D22" s="9" t="s">
        <v>239</v>
      </c>
      <c r="F22" s="7" t="s">
        <v>54</v>
      </c>
    </row>
    <row r="23" spans="1:6" x14ac:dyDescent="0.35">
      <c r="A23" s="6" t="str">
        <f t="shared" si="0"/>
        <v>ATLÁNTICO Centro Industrial Y De Aviacion-Atlantico</v>
      </c>
      <c r="B23" s="7" t="s">
        <v>18</v>
      </c>
      <c r="C23" s="8" t="s">
        <v>55</v>
      </c>
      <c r="D23" s="9" t="s">
        <v>240</v>
      </c>
      <c r="F23" s="7" t="s">
        <v>56</v>
      </c>
    </row>
    <row r="24" spans="1:6" x14ac:dyDescent="0.35">
      <c r="A24" s="6" t="str">
        <f t="shared" si="0"/>
        <v>ATLÁNTICO Centro De Comercio Y Servicios-Atlantico</v>
      </c>
      <c r="B24" s="7" t="s">
        <v>18</v>
      </c>
      <c r="C24" s="8" t="s">
        <v>57</v>
      </c>
      <c r="D24" s="9" t="s">
        <v>241</v>
      </c>
      <c r="F24" s="7" t="s">
        <v>58</v>
      </c>
    </row>
    <row r="25" spans="1:6" x14ac:dyDescent="0.35">
      <c r="A25" s="6" t="str">
        <f t="shared" si="0"/>
        <v>DISTRITO CAPITAL Sena Regional Distrito Capital-Direccion Regional</v>
      </c>
      <c r="B25" s="7" t="s">
        <v>20</v>
      </c>
      <c r="C25" s="8" t="s">
        <v>59</v>
      </c>
      <c r="D25" s="9" t="s">
        <v>242</v>
      </c>
      <c r="F25" s="7" t="s">
        <v>60</v>
      </c>
    </row>
    <row r="26" spans="1:6" x14ac:dyDescent="0.35">
      <c r="A26" s="6" t="str">
        <f t="shared" si="0"/>
        <v>DISTRITO CAPITAL Centro De Tecnologias Para La Construccion Y La Madera-Bta D C</v>
      </c>
      <c r="B26" s="7" t="s">
        <v>20</v>
      </c>
      <c r="C26" s="8" t="s">
        <v>61</v>
      </c>
      <c r="D26" s="9" t="s">
        <v>243</v>
      </c>
      <c r="F26" s="7" t="s">
        <v>62</v>
      </c>
    </row>
    <row r="27" spans="1:6" x14ac:dyDescent="0.35">
      <c r="A27" s="6" t="str">
        <f t="shared" si="0"/>
        <v>DISTRITO CAPITAL Centro De Electricidad Y Electronica Y Telecomunicaciones - Bta Dc</v>
      </c>
      <c r="B27" s="7" t="s">
        <v>20</v>
      </c>
      <c r="C27" s="8" t="s">
        <v>63</v>
      </c>
      <c r="D27" s="9" t="s">
        <v>244</v>
      </c>
      <c r="F27" s="7" t="s">
        <v>64</v>
      </c>
    </row>
    <row r="28" spans="1:6" x14ac:dyDescent="0.35">
      <c r="A28" s="6" t="str">
        <f t="shared" si="0"/>
        <v>DISTRITO CAPITAL Centro De Gestion Industrial  -Bta D C</v>
      </c>
      <c r="B28" s="7" t="s">
        <v>20</v>
      </c>
      <c r="C28" s="8" t="s">
        <v>65</v>
      </c>
      <c r="D28" s="9" t="s">
        <v>245</v>
      </c>
      <c r="F28" s="7" t="s">
        <v>66</v>
      </c>
    </row>
    <row r="29" spans="1:6" x14ac:dyDescent="0.35">
      <c r="A29" s="6" t="str">
        <f t="shared" si="0"/>
        <v>DISTRITO CAPITAL Centro De Manufactura En Textiles Y Cuero-Bta D C</v>
      </c>
      <c r="B29" s="7" t="s">
        <v>20</v>
      </c>
      <c r="C29" s="8" t="s">
        <v>67</v>
      </c>
      <c r="D29" s="9" t="s">
        <v>246</v>
      </c>
      <c r="F29" s="7" t="s">
        <v>68</v>
      </c>
    </row>
    <row r="30" spans="1:6" x14ac:dyDescent="0.35">
      <c r="A30" s="6" t="str">
        <f t="shared" si="0"/>
        <v>DISTRITO CAPITAL Centro De Tecnologias Del Transporte - Bta Dc</v>
      </c>
      <c r="B30" s="7" t="s">
        <v>20</v>
      </c>
      <c r="C30" s="8" t="s">
        <v>69</v>
      </c>
      <c r="D30" s="8" t="s">
        <v>247</v>
      </c>
      <c r="F30" s="7" t="s">
        <v>70</v>
      </c>
    </row>
    <row r="31" spans="1:6" x14ac:dyDescent="0.35">
      <c r="A31" s="6" t="str">
        <f t="shared" si="0"/>
        <v>DISTRITO CAPITAL Centro Metalmecanico-Bta D C</v>
      </c>
      <c r="B31" s="7" t="s">
        <v>20</v>
      </c>
      <c r="C31" s="8" t="s">
        <v>71</v>
      </c>
      <c r="D31" s="9" t="s">
        <v>248</v>
      </c>
      <c r="F31" s="7" t="s">
        <v>72</v>
      </c>
    </row>
    <row r="32" spans="1:6" x14ac:dyDescent="0.35">
      <c r="A32" s="6" t="str">
        <f t="shared" si="0"/>
        <v>DISTRITO CAPITAL Centro De Materiales Y Ensayos-Bta D C</v>
      </c>
      <c r="B32" s="7" t="s">
        <v>20</v>
      </c>
      <c r="C32" s="8" t="s">
        <v>73</v>
      </c>
      <c r="D32" s="9" t="s">
        <v>249</v>
      </c>
      <c r="F32" s="7" t="s">
        <v>74</v>
      </c>
    </row>
    <row r="33" spans="1:6" x14ac:dyDescent="0.35">
      <c r="A33" s="6" t="str">
        <f t="shared" si="0"/>
        <v>DISTRITO CAPITAL Centro De Diseño Y  Metrologia-Bta D C</v>
      </c>
      <c r="B33" s="7" t="s">
        <v>20</v>
      </c>
      <c r="C33" s="8" t="s">
        <v>75</v>
      </c>
      <c r="D33" s="9" t="s">
        <v>250</v>
      </c>
      <c r="F33" s="7" t="s">
        <v>76</v>
      </c>
    </row>
    <row r="34" spans="1:6" x14ac:dyDescent="0.35">
      <c r="A34" s="6" t="str">
        <f t="shared" si="0"/>
        <v>DISTRITO CAPITAL Centro Para La Industria De La Comunicación Grafica-Bta D C</v>
      </c>
      <c r="B34" s="7" t="s">
        <v>20</v>
      </c>
      <c r="C34" s="8" t="s">
        <v>77</v>
      </c>
      <c r="D34" s="9" t="s">
        <v>251</v>
      </c>
      <c r="F34" s="7" t="s">
        <v>78</v>
      </c>
    </row>
    <row r="35" spans="1:6" x14ac:dyDescent="0.35">
      <c r="A35" s="6" t="str">
        <f t="shared" si="0"/>
        <v>DISTRITO CAPITAL Centro De Gestion De Mercados, Logistica Y Tecnologias De La Informacion-Bta D C</v>
      </c>
      <c r="B35" s="7" t="s">
        <v>20</v>
      </c>
      <c r="C35" s="8" t="s">
        <v>79</v>
      </c>
      <c r="D35" s="9" t="s">
        <v>252</v>
      </c>
      <c r="F35" s="7" t="s">
        <v>80</v>
      </c>
    </row>
    <row r="36" spans="1:6" x14ac:dyDescent="0.35">
      <c r="A36" s="6" t="str">
        <f t="shared" si="0"/>
        <v>DISTRITO CAPITAL Centro De Formacion De Talento Humano En Salud-Bta D C</v>
      </c>
      <c r="B36" s="7" t="s">
        <v>20</v>
      </c>
      <c r="C36" s="8" t="s">
        <v>81</v>
      </c>
      <c r="D36" s="9" t="s">
        <v>253</v>
      </c>
    </row>
    <row r="37" spans="1:6" x14ac:dyDescent="0.35">
      <c r="A37" s="6" t="str">
        <f t="shared" si="0"/>
        <v>DISTRITO CAPITAL Centro De Gestion Administrativa-Bta D C</v>
      </c>
      <c r="B37" s="7" t="s">
        <v>20</v>
      </c>
      <c r="C37" s="8" t="s">
        <v>82</v>
      </c>
      <c r="D37" s="9" t="s">
        <v>254</v>
      </c>
    </row>
    <row r="38" spans="1:6" x14ac:dyDescent="0.35">
      <c r="A38" s="6" t="str">
        <f t="shared" si="0"/>
        <v>DISTRITO CAPITAL Centro De Servicios Financieros-Bta D C</v>
      </c>
      <c r="B38" s="7" t="s">
        <v>20</v>
      </c>
      <c r="C38" s="8" t="s">
        <v>83</v>
      </c>
      <c r="D38" s="9" t="s">
        <v>255</v>
      </c>
    </row>
    <row r="39" spans="1:6" x14ac:dyDescent="0.35">
      <c r="A39" s="6" t="str">
        <f t="shared" si="0"/>
        <v>DISTRITO CAPITAL Centro Nacional De Hoteleria, Turismo Y Alimentos-Bta D C</v>
      </c>
      <c r="B39" s="7" t="s">
        <v>20</v>
      </c>
      <c r="C39" s="8" t="s">
        <v>84</v>
      </c>
      <c r="D39" s="9" t="s">
        <v>256</v>
      </c>
    </row>
    <row r="40" spans="1:6" x14ac:dyDescent="0.35">
      <c r="A40" s="6" t="str">
        <f t="shared" si="0"/>
        <v>DISTRITO CAPITAL Centro De Formacion En Actividad Fisica Y Cultura - Bta Dc</v>
      </c>
      <c r="B40" s="7" t="s">
        <v>20</v>
      </c>
      <c r="C40" s="8" t="s">
        <v>85</v>
      </c>
      <c r="D40" s="9" t="s">
        <v>257</v>
      </c>
    </row>
    <row r="41" spans="1:6" x14ac:dyDescent="0.35">
      <c r="A41" s="6" t="str">
        <f t="shared" si="0"/>
        <v>BOLÍVAR Sena Regional Bolivar-Direccion Regional</v>
      </c>
      <c r="B41" s="7" t="s">
        <v>22</v>
      </c>
      <c r="C41" s="8" t="s">
        <v>86</v>
      </c>
      <c r="D41" s="9" t="s">
        <v>258</v>
      </c>
    </row>
    <row r="42" spans="1:6" x14ac:dyDescent="0.35">
      <c r="A42" s="6" t="str">
        <f t="shared" si="0"/>
        <v>BOLÍVAR Centro Agroempresarial Y Minero-Bolivar</v>
      </c>
      <c r="B42" s="7" t="s">
        <v>22</v>
      </c>
      <c r="C42" s="8" t="s">
        <v>87</v>
      </c>
      <c r="D42" s="9" t="s">
        <v>259</v>
      </c>
    </row>
    <row r="43" spans="1:6" x14ac:dyDescent="0.35">
      <c r="A43" s="6" t="str">
        <f t="shared" si="0"/>
        <v>BOLÍVAR Centro Internacional Nautico Fluvial Y Portuario - Bolivar</v>
      </c>
      <c r="B43" s="7" t="s">
        <v>22</v>
      </c>
      <c r="C43" s="8" t="s">
        <v>88</v>
      </c>
      <c r="D43" s="9" t="s">
        <v>260</v>
      </c>
    </row>
    <row r="44" spans="1:6" x14ac:dyDescent="0.35">
      <c r="A44" s="6" t="str">
        <f t="shared" si="0"/>
        <v>BOLÍVAR Centro Para La Industria Petroquimica-Bolivar</v>
      </c>
      <c r="B44" s="7" t="s">
        <v>22</v>
      </c>
      <c r="C44" s="8" t="s">
        <v>89</v>
      </c>
      <c r="D44" s="9" t="s">
        <v>261</v>
      </c>
    </row>
    <row r="45" spans="1:6" x14ac:dyDescent="0.35">
      <c r="A45" s="6" t="str">
        <f t="shared" si="0"/>
        <v>BOLÍVAR Centro De Comercio Y Servicios-Bolivar</v>
      </c>
      <c r="B45" s="7" t="s">
        <v>22</v>
      </c>
      <c r="C45" s="8" t="s">
        <v>90</v>
      </c>
      <c r="D45" s="9" t="s">
        <v>262</v>
      </c>
    </row>
    <row r="46" spans="1:6" x14ac:dyDescent="0.35">
      <c r="A46" s="6" t="str">
        <f t="shared" si="0"/>
        <v>BOYACÁ Sena Regional Boyaca-Direccion Regional</v>
      </c>
      <c r="B46" s="7" t="s">
        <v>24</v>
      </c>
      <c r="C46" s="8" t="s">
        <v>91</v>
      </c>
      <c r="D46" s="9" t="s">
        <v>263</v>
      </c>
    </row>
    <row r="47" spans="1:6" x14ac:dyDescent="0.35">
      <c r="A47" s="6" t="str">
        <f t="shared" si="0"/>
        <v>BOYACÁ Centro De Desarrollo Agropecuario Y Agroindustrial - Boyaca</v>
      </c>
      <c r="B47" s="7" t="s">
        <v>24</v>
      </c>
      <c r="C47" s="8" t="s">
        <v>92</v>
      </c>
      <c r="D47" s="9" t="s">
        <v>264</v>
      </c>
    </row>
    <row r="48" spans="1:6" x14ac:dyDescent="0.35">
      <c r="A48" s="6" t="str">
        <f t="shared" si="0"/>
        <v>BOYACÁ Centro  Minero- Boyaca</v>
      </c>
      <c r="B48" s="7" t="s">
        <v>24</v>
      </c>
      <c r="C48" s="8" t="s">
        <v>93</v>
      </c>
      <c r="D48" s="9" t="s">
        <v>265</v>
      </c>
    </row>
    <row r="49" spans="1:4" x14ac:dyDescent="0.35">
      <c r="A49" s="6" t="str">
        <f t="shared" si="0"/>
        <v>BOYACÁ Centro De Gestion Administrativa Y Fortalecimiento Empresarial- Boyaca</v>
      </c>
      <c r="B49" s="7" t="s">
        <v>24</v>
      </c>
      <c r="C49" s="8" t="s">
        <v>94</v>
      </c>
      <c r="D49" s="9" t="s">
        <v>266</v>
      </c>
    </row>
    <row r="50" spans="1:4" x14ac:dyDescent="0.35">
      <c r="A50" s="6" t="str">
        <f t="shared" si="0"/>
        <v>BOYACÁ Centro Industrial De Mantenimiento Y Manufactura- Boyaca</v>
      </c>
      <c r="B50" s="7" t="s">
        <v>24</v>
      </c>
      <c r="C50" s="8" t="s">
        <v>95</v>
      </c>
      <c r="D50" s="8" t="s">
        <v>267</v>
      </c>
    </row>
    <row r="51" spans="1:4" x14ac:dyDescent="0.35">
      <c r="A51" s="6" t="str">
        <f t="shared" si="0"/>
        <v>CALDAS Sena Regional Caldas-Direccion Regional</v>
      </c>
      <c r="B51" s="7" t="s">
        <v>26</v>
      </c>
      <c r="C51" s="8" t="s">
        <v>96</v>
      </c>
      <c r="D51" s="9" t="s">
        <v>268</v>
      </c>
    </row>
    <row r="52" spans="1:4" x14ac:dyDescent="0.35">
      <c r="A52" s="6" t="str">
        <f t="shared" si="0"/>
        <v>CALDAS Centro Para La Formacion Cafetera-Caldas</v>
      </c>
      <c r="B52" s="7" t="s">
        <v>26</v>
      </c>
      <c r="C52" s="8" t="s">
        <v>97</v>
      </c>
      <c r="D52" s="9" t="s">
        <v>269</v>
      </c>
    </row>
    <row r="53" spans="1:4" x14ac:dyDescent="0.35">
      <c r="A53" s="6" t="str">
        <f t="shared" si="0"/>
        <v>CALDAS Centro De Automatizacion Industrial-Caldas</v>
      </c>
      <c r="B53" s="7" t="s">
        <v>26</v>
      </c>
      <c r="C53" s="8" t="s">
        <v>98</v>
      </c>
      <c r="D53" s="9" t="s">
        <v>270</v>
      </c>
    </row>
    <row r="54" spans="1:4" x14ac:dyDescent="0.35">
      <c r="A54" s="6" t="str">
        <f t="shared" si="0"/>
        <v>CALDAS Centro De Procesos Industriales Y Construccion - Caldas</v>
      </c>
      <c r="B54" s="7" t="s">
        <v>26</v>
      </c>
      <c r="C54" s="8" t="s">
        <v>99</v>
      </c>
      <c r="D54" s="9" t="s">
        <v>271</v>
      </c>
    </row>
    <row r="55" spans="1:4" x14ac:dyDescent="0.35">
      <c r="A55" s="6" t="str">
        <f t="shared" si="0"/>
        <v>CALDAS Centro De Comercio Y Servicios-Caldas</v>
      </c>
      <c r="B55" s="7" t="s">
        <v>26</v>
      </c>
      <c r="C55" s="8" t="s">
        <v>100</v>
      </c>
      <c r="D55" s="9" t="s">
        <v>272</v>
      </c>
    </row>
    <row r="56" spans="1:4" x14ac:dyDescent="0.35">
      <c r="A56" s="6" t="str">
        <f t="shared" si="0"/>
        <v>CALDAS Centro Pecuario Y Agroempresarial-Caldas</v>
      </c>
      <c r="B56" s="7" t="s">
        <v>26</v>
      </c>
      <c r="C56" s="8" t="s">
        <v>101</v>
      </c>
      <c r="D56" s="9" t="s">
        <v>273</v>
      </c>
    </row>
    <row r="57" spans="1:4" x14ac:dyDescent="0.35">
      <c r="A57" s="6" t="str">
        <f t="shared" si="0"/>
        <v>CAQUETÁ Sena Regional Caqueta-Direccion Regional</v>
      </c>
      <c r="B57" s="7" t="s">
        <v>28</v>
      </c>
      <c r="C57" s="8" t="s">
        <v>102</v>
      </c>
      <c r="D57" s="9" t="s">
        <v>274</v>
      </c>
    </row>
    <row r="58" spans="1:4" x14ac:dyDescent="0.35">
      <c r="A58" s="6" t="str">
        <f t="shared" si="0"/>
        <v>CAQUETÁ Centro Tecnologico De La Amazonia-Caqueta</v>
      </c>
      <c r="B58" s="7" t="s">
        <v>28</v>
      </c>
      <c r="C58" s="8" t="s">
        <v>103</v>
      </c>
      <c r="D58" s="9" t="s">
        <v>275</v>
      </c>
    </row>
    <row r="59" spans="1:4" x14ac:dyDescent="0.35">
      <c r="A59" s="6" t="str">
        <f t="shared" si="0"/>
        <v>CAUCA Sena Regional Cauca-Direccion Regional</v>
      </c>
      <c r="B59" s="7" t="s">
        <v>30</v>
      </c>
      <c r="C59" s="8" t="s">
        <v>104</v>
      </c>
      <c r="D59" s="9" t="s">
        <v>276</v>
      </c>
    </row>
    <row r="60" spans="1:4" x14ac:dyDescent="0.35">
      <c r="A60" s="6" t="str">
        <f t="shared" si="0"/>
        <v>CAUCA Centro Agropecuario-Cauca</v>
      </c>
      <c r="B60" s="7" t="s">
        <v>30</v>
      </c>
      <c r="C60" s="8" t="s">
        <v>105</v>
      </c>
      <c r="D60" s="9" t="s">
        <v>277</v>
      </c>
    </row>
    <row r="61" spans="1:4" x14ac:dyDescent="0.35">
      <c r="A61" s="6" t="str">
        <f t="shared" si="0"/>
        <v>CAUCA Centro De Teleinformatica Y Produccion Industrial - Cauca</v>
      </c>
      <c r="B61" s="7" t="s">
        <v>30</v>
      </c>
      <c r="C61" s="8" t="s">
        <v>106</v>
      </c>
      <c r="D61" s="9" t="s">
        <v>278</v>
      </c>
    </row>
    <row r="62" spans="1:4" x14ac:dyDescent="0.35">
      <c r="A62" s="6" t="str">
        <f t="shared" si="0"/>
        <v>CAUCA Centro De Comercio Y Servicios - Cauca</v>
      </c>
      <c r="B62" s="7" t="s">
        <v>30</v>
      </c>
      <c r="C62" s="13" t="s">
        <v>107</v>
      </c>
      <c r="D62" s="9" t="s">
        <v>279</v>
      </c>
    </row>
    <row r="63" spans="1:4" x14ac:dyDescent="0.35">
      <c r="A63" s="6" t="str">
        <f t="shared" si="0"/>
        <v>CESAR Sena Regional Cesar-Direccion Regional</v>
      </c>
      <c r="B63" s="7" t="s">
        <v>32</v>
      </c>
      <c r="C63" s="8" t="s">
        <v>108</v>
      </c>
      <c r="D63" s="9" t="s">
        <v>280</v>
      </c>
    </row>
    <row r="64" spans="1:4" x14ac:dyDescent="0.35">
      <c r="A64" s="6" t="str">
        <f t="shared" si="0"/>
        <v>CESAR Centro Biotecnologico Del Caribe-Cesar</v>
      </c>
      <c r="B64" s="7" t="s">
        <v>32</v>
      </c>
      <c r="C64" s="8" t="s">
        <v>109</v>
      </c>
      <c r="D64" s="9" t="s">
        <v>281</v>
      </c>
    </row>
    <row r="65" spans="1:4" x14ac:dyDescent="0.35">
      <c r="A65" s="6" t="str">
        <f t="shared" si="0"/>
        <v>CESAR Centro Agroempresarial-Cesar</v>
      </c>
      <c r="B65" s="10" t="s">
        <v>32</v>
      </c>
      <c r="C65" s="8" t="s">
        <v>110</v>
      </c>
      <c r="D65" s="8" t="s">
        <v>282</v>
      </c>
    </row>
    <row r="66" spans="1:4" x14ac:dyDescent="0.35">
      <c r="A66" s="6" t="str">
        <f t="shared" ref="A66:A129" si="1">+B66&amp;" "&amp;D66</f>
        <v>CESAR Centro De Operación Y Mantenimiento Minero-Cesar</v>
      </c>
      <c r="B66" s="10" t="s">
        <v>32</v>
      </c>
      <c r="C66" s="8" t="s">
        <v>111</v>
      </c>
      <c r="D66" s="8" t="s">
        <v>283</v>
      </c>
    </row>
    <row r="67" spans="1:4" x14ac:dyDescent="0.35">
      <c r="A67" s="6" t="str">
        <f t="shared" si="1"/>
        <v>CÓRDOBA Sena Regional Cordoba-Direccion Regional</v>
      </c>
      <c r="B67" s="7" t="s">
        <v>34</v>
      </c>
      <c r="C67" s="8" t="s">
        <v>112</v>
      </c>
      <c r="D67" s="9" t="s">
        <v>284</v>
      </c>
    </row>
    <row r="68" spans="1:4" x14ac:dyDescent="0.35">
      <c r="A68" s="6" t="str">
        <f t="shared" si="1"/>
        <v>CÓRDOBA Centro Agropecuario Y De Biotecnologia El Porvenir-Cordoba</v>
      </c>
      <c r="B68" s="7" t="s">
        <v>34</v>
      </c>
      <c r="C68" s="8" t="s">
        <v>113</v>
      </c>
      <c r="D68" s="9" t="s">
        <v>285</v>
      </c>
    </row>
    <row r="69" spans="1:4" x14ac:dyDescent="0.35">
      <c r="A69" s="6" t="str">
        <f t="shared" si="1"/>
        <v>CÓRDOBA Centro De Comercio, Industria Y Turismo De Cordoba-Cordoba</v>
      </c>
      <c r="B69" s="7" t="s">
        <v>34</v>
      </c>
      <c r="C69" s="8" t="s">
        <v>114</v>
      </c>
      <c r="D69" s="9" t="s">
        <v>286</v>
      </c>
    </row>
    <row r="70" spans="1:4" x14ac:dyDescent="0.35">
      <c r="A70" s="6" t="str">
        <f t="shared" si="1"/>
        <v>CUNDINAMARCA Sena Regional Cundinamarca-Direccion Regional</v>
      </c>
      <c r="B70" s="7" t="s">
        <v>36</v>
      </c>
      <c r="C70" s="8" t="s">
        <v>115</v>
      </c>
      <c r="D70" s="9" t="s">
        <v>287</v>
      </c>
    </row>
    <row r="71" spans="1:4" x14ac:dyDescent="0.35">
      <c r="A71" s="6" t="str">
        <f t="shared" si="1"/>
        <v>CUNDINAMARCA Centro Industrial Y Desarrollo Empresarial De Soacha-Cundinamarca</v>
      </c>
      <c r="B71" s="7" t="s">
        <v>36</v>
      </c>
      <c r="C71" s="8" t="s">
        <v>116</v>
      </c>
      <c r="D71" s="9" t="s">
        <v>288</v>
      </c>
    </row>
    <row r="72" spans="1:4" x14ac:dyDescent="0.35">
      <c r="A72" s="6" t="str">
        <f t="shared" si="1"/>
        <v>CUNDINAMARCA Centro De Desarrollo Agroindustrial Y Empresarial-Cundinamarca</v>
      </c>
      <c r="B72" s="7" t="s">
        <v>36</v>
      </c>
      <c r="C72" s="8" t="s">
        <v>117</v>
      </c>
      <c r="D72" s="9" t="s">
        <v>289</v>
      </c>
    </row>
    <row r="73" spans="1:4" x14ac:dyDescent="0.35">
      <c r="A73" s="6" t="str">
        <f t="shared" si="1"/>
        <v>CUNDINAMARCA Centro  Agroecologico Y Empresarial-Cundinamarca</v>
      </c>
      <c r="B73" s="10" t="s">
        <v>36</v>
      </c>
      <c r="C73" s="8" t="s">
        <v>118</v>
      </c>
      <c r="D73" s="8" t="s">
        <v>290</v>
      </c>
    </row>
    <row r="74" spans="1:4" x14ac:dyDescent="0.35">
      <c r="A74" s="6" t="str">
        <f t="shared" si="1"/>
        <v>CUNDINAMARCA Centro De La Tecnologia Del Diseño Y La Productividad Empresarial-Cundinamarca</v>
      </c>
      <c r="B74" s="7" t="s">
        <v>36</v>
      </c>
      <c r="C74" s="8" t="s">
        <v>119</v>
      </c>
      <c r="D74" s="9" t="s">
        <v>291</v>
      </c>
    </row>
    <row r="75" spans="1:4" x14ac:dyDescent="0.35">
      <c r="A75" s="6" t="str">
        <f t="shared" si="1"/>
        <v>CUNDINAMARCA Centro De Biotecnologia Agropecuaria</v>
      </c>
      <c r="B75" s="7" t="s">
        <v>36</v>
      </c>
      <c r="C75" s="8" t="s">
        <v>120</v>
      </c>
      <c r="D75" s="9" t="s">
        <v>292</v>
      </c>
    </row>
    <row r="76" spans="1:4" x14ac:dyDescent="0.35">
      <c r="A76" s="6" t="str">
        <f t="shared" si="1"/>
        <v>CUNDINAMARCA Centro De Desarrollo Agroempresarial-Cundinamarca</v>
      </c>
      <c r="B76" s="7" t="s">
        <v>36</v>
      </c>
      <c r="C76" s="8" t="s">
        <v>121</v>
      </c>
      <c r="D76" s="9" t="s">
        <v>293</v>
      </c>
    </row>
    <row r="77" spans="1:4" x14ac:dyDescent="0.35">
      <c r="A77" s="6" t="str">
        <f t="shared" si="1"/>
        <v>CHOCÓ Sena Regional Choco-Direccion Regional</v>
      </c>
      <c r="B77" s="10" t="s">
        <v>38</v>
      </c>
      <c r="C77" s="8" t="s">
        <v>122</v>
      </c>
      <c r="D77" s="8" t="s">
        <v>294</v>
      </c>
    </row>
    <row r="78" spans="1:4" x14ac:dyDescent="0.35">
      <c r="A78" s="6" t="str">
        <f t="shared" si="1"/>
        <v>CHOCÓ Centro De Recursos Naturales, Industria Y Biodiversidad-Choco</v>
      </c>
      <c r="B78" s="10" t="s">
        <v>38</v>
      </c>
      <c r="C78" s="8" t="s">
        <v>123</v>
      </c>
      <c r="D78" s="8" t="s">
        <v>295</v>
      </c>
    </row>
    <row r="79" spans="1:4" x14ac:dyDescent="0.35">
      <c r="A79" s="6" t="str">
        <f t="shared" si="1"/>
        <v>HUILA Sena Regional Huila-Direccion Regional</v>
      </c>
      <c r="B79" s="7" t="s">
        <v>40</v>
      </c>
      <c r="C79" s="8" t="s">
        <v>124</v>
      </c>
      <c r="D79" s="9" t="s">
        <v>296</v>
      </c>
    </row>
    <row r="80" spans="1:4" x14ac:dyDescent="0.35">
      <c r="A80" s="6" t="str">
        <f t="shared" si="1"/>
        <v>HUILA Centro De Formacion Agroindustrial-Huila</v>
      </c>
      <c r="B80" s="7" t="s">
        <v>40</v>
      </c>
      <c r="C80" s="8" t="s">
        <v>125</v>
      </c>
      <c r="D80" s="9" t="s">
        <v>297</v>
      </c>
    </row>
    <row r="81" spans="1:4" x14ac:dyDescent="0.35">
      <c r="A81" s="6" t="str">
        <f t="shared" si="1"/>
        <v>HUILA Centro Agroempresarial Y Desarrollo Pecuario Del Huila-Huila</v>
      </c>
      <c r="B81" s="7" t="s">
        <v>40</v>
      </c>
      <c r="C81" s="8" t="s">
        <v>126</v>
      </c>
      <c r="D81" s="9" t="s">
        <v>298</v>
      </c>
    </row>
    <row r="82" spans="1:4" x14ac:dyDescent="0.35">
      <c r="A82" s="6" t="str">
        <f t="shared" si="1"/>
        <v>HUILA Centro De Desarrollo Agroempresarial Y Turistico Del Huila</v>
      </c>
      <c r="B82" s="7" t="s">
        <v>40</v>
      </c>
      <c r="C82" s="8" t="s">
        <v>127</v>
      </c>
      <c r="D82" s="9" t="s">
        <v>299</v>
      </c>
    </row>
    <row r="83" spans="1:4" x14ac:dyDescent="0.35">
      <c r="A83" s="6" t="str">
        <f t="shared" si="1"/>
        <v>HUILA Centro De La Industria, La Empresa Y Los Servicios-Huila</v>
      </c>
      <c r="B83" s="7" t="s">
        <v>40</v>
      </c>
      <c r="C83" s="8" t="s">
        <v>128</v>
      </c>
      <c r="D83" s="9" t="s">
        <v>300</v>
      </c>
    </row>
    <row r="84" spans="1:4" x14ac:dyDescent="0.35">
      <c r="A84" s="6" t="str">
        <f t="shared" si="1"/>
        <v>HUILA Centro De Gestion Y Desarrollo Sostenible Surcolombiano-Huila</v>
      </c>
      <c r="B84" s="7" t="s">
        <v>40</v>
      </c>
      <c r="C84" s="8" t="s">
        <v>129</v>
      </c>
      <c r="D84" s="9" t="s">
        <v>301</v>
      </c>
    </row>
    <row r="85" spans="1:4" x14ac:dyDescent="0.35">
      <c r="A85" s="6" t="str">
        <f t="shared" si="1"/>
        <v>LA GUAJIRA Sena Regional Guajira-Direccion Regional</v>
      </c>
      <c r="B85" s="7" t="s">
        <v>42</v>
      </c>
      <c r="C85" s="8" t="s">
        <v>130</v>
      </c>
      <c r="D85" s="9" t="s">
        <v>302</v>
      </c>
    </row>
    <row r="86" spans="1:4" x14ac:dyDescent="0.35">
      <c r="A86" s="6" t="str">
        <f t="shared" si="1"/>
        <v>LA GUAJIRA Centro Industrial Y De Energias Alternativas-Guajira</v>
      </c>
      <c r="B86" s="7" t="s">
        <v>42</v>
      </c>
      <c r="C86" s="8" t="s">
        <v>131</v>
      </c>
      <c r="D86" s="9" t="s">
        <v>303</v>
      </c>
    </row>
    <row r="87" spans="1:4" x14ac:dyDescent="0.35">
      <c r="A87" s="6" t="str">
        <f t="shared" si="1"/>
        <v>LA GUAJIRA Centro Agroempresarial Y Acuicola-Guajira</v>
      </c>
      <c r="B87" s="7" t="s">
        <v>42</v>
      </c>
      <c r="C87" s="8" t="s">
        <v>132</v>
      </c>
      <c r="D87" s="9" t="s">
        <v>304</v>
      </c>
    </row>
    <row r="88" spans="1:4" x14ac:dyDescent="0.35">
      <c r="A88" s="6" t="str">
        <f t="shared" si="1"/>
        <v>MAGDALENA Sena Regional Magdalena-Direccion Regional</v>
      </c>
      <c r="B88" s="7" t="s">
        <v>44</v>
      </c>
      <c r="C88" s="8" t="s">
        <v>133</v>
      </c>
      <c r="D88" s="9" t="s">
        <v>305</v>
      </c>
    </row>
    <row r="89" spans="1:4" x14ac:dyDescent="0.35">
      <c r="A89" s="6" t="str">
        <f t="shared" si="1"/>
        <v>MAGDALENA Centro Acuicola Y Agroindustrial De Gaira-Magdalena</v>
      </c>
      <c r="B89" s="10" t="s">
        <v>44</v>
      </c>
      <c r="C89" s="8" t="s">
        <v>134</v>
      </c>
      <c r="D89" s="8" t="s">
        <v>306</v>
      </c>
    </row>
    <row r="90" spans="1:4" x14ac:dyDescent="0.35">
      <c r="A90" s="6" t="str">
        <f t="shared" si="1"/>
        <v>MAGDALENA Centro De Logistica Y Promocion Ecoturistica Del Magdalena</v>
      </c>
      <c r="B90" s="7" t="s">
        <v>44</v>
      </c>
      <c r="C90" s="8" t="s">
        <v>135</v>
      </c>
      <c r="D90" s="9" t="s">
        <v>307</v>
      </c>
    </row>
    <row r="91" spans="1:4" x14ac:dyDescent="0.35">
      <c r="A91" s="6" t="str">
        <f t="shared" si="1"/>
        <v>META Sena Regional Meta-Direccion Regional</v>
      </c>
      <c r="B91" s="7" t="s">
        <v>46</v>
      </c>
      <c r="C91" s="8" t="s">
        <v>136</v>
      </c>
      <c r="D91" s="9" t="s">
        <v>308</v>
      </c>
    </row>
    <row r="92" spans="1:4" x14ac:dyDescent="0.35">
      <c r="A92" s="6" t="str">
        <f t="shared" si="1"/>
        <v>META Centro Agroindustrial Del Meta</v>
      </c>
      <c r="B92" s="7" t="s">
        <v>46</v>
      </c>
      <c r="C92" s="8" t="s">
        <v>137</v>
      </c>
      <c r="D92" s="9" t="s">
        <v>309</v>
      </c>
    </row>
    <row r="93" spans="1:4" x14ac:dyDescent="0.35">
      <c r="A93" s="6" t="str">
        <f t="shared" si="1"/>
        <v>META Centro De Industria Y Servicios Del Meta</v>
      </c>
      <c r="B93" s="7" t="s">
        <v>46</v>
      </c>
      <c r="C93" s="8" t="s">
        <v>138</v>
      </c>
      <c r="D93" s="9" t="s">
        <v>310</v>
      </c>
    </row>
    <row r="94" spans="1:4" x14ac:dyDescent="0.35">
      <c r="A94" s="6" t="str">
        <f t="shared" si="1"/>
        <v>NARIÑO Sena Regional Nariño-Direccion Regional</v>
      </c>
      <c r="B94" s="7" t="s">
        <v>48</v>
      </c>
      <c r="C94" s="8" t="s">
        <v>139</v>
      </c>
      <c r="D94" s="9" t="s">
        <v>311</v>
      </c>
    </row>
    <row r="95" spans="1:4" x14ac:dyDescent="0.35">
      <c r="A95" s="6" t="str">
        <f t="shared" si="1"/>
        <v>NARIÑO Centro Sur Colombiano De Logística Internacional-Nariño</v>
      </c>
      <c r="B95" s="7" t="s">
        <v>48</v>
      </c>
      <c r="C95" s="8" t="s">
        <v>140</v>
      </c>
      <c r="D95" s="9" t="s">
        <v>312</v>
      </c>
    </row>
    <row r="96" spans="1:4" x14ac:dyDescent="0.35">
      <c r="A96" s="6" t="str">
        <f t="shared" si="1"/>
        <v>NARIÑO Centro Agroindustrial Y Pesquero De La Costa Pacifica-Nariño</v>
      </c>
      <c r="B96" s="7" t="s">
        <v>48</v>
      </c>
      <c r="C96" s="8" t="s">
        <v>141</v>
      </c>
      <c r="D96" s="9" t="s">
        <v>313</v>
      </c>
    </row>
    <row r="97" spans="1:4" x14ac:dyDescent="0.35">
      <c r="A97" s="6" t="str">
        <f t="shared" si="1"/>
        <v>NARIÑO Centro Internacional De Producción Limpia - Lope-Nariño</v>
      </c>
      <c r="B97" s="10" t="s">
        <v>48</v>
      </c>
      <c r="C97" s="8" t="s">
        <v>142</v>
      </c>
      <c r="D97" s="8" t="s">
        <v>314</v>
      </c>
    </row>
    <row r="98" spans="1:4" x14ac:dyDescent="0.35">
      <c r="A98" s="6" t="str">
        <f t="shared" si="1"/>
        <v>NORTE DE SANTANDER Sena Regional Norte De Santander-Direccion Regional</v>
      </c>
      <c r="B98" s="10" t="s">
        <v>50</v>
      </c>
      <c r="C98" s="8" t="s">
        <v>143</v>
      </c>
      <c r="D98" s="8" t="s">
        <v>315</v>
      </c>
    </row>
    <row r="99" spans="1:4" x14ac:dyDescent="0.35">
      <c r="A99" s="6" t="str">
        <f t="shared" si="1"/>
        <v>NORTE DE SANTANDER Centro De Formacion Para El Desarrollo Rural Y Minero - Norte De Santander</v>
      </c>
      <c r="B99" s="7" t="s">
        <v>50</v>
      </c>
      <c r="C99" s="8" t="s">
        <v>144</v>
      </c>
      <c r="D99" s="9" t="s">
        <v>316</v>
      </c>
    </row>
    <row r="100" spans="1:4" x14ac:dyDescent="0.35">
      <c r="A100" s="6" t="str">
        <f t="shared" si="1"/>
        <v>NORTE DE SANTANDER Centro De La Industria, La Empresa Y Los Servicios-Norte De Santander</v>
      </c>
      <c r="B100" s="10" t="s">
        <v>50</v>
      </c>
      <c r="C100" s="8" t="s">
        <v>145</v>
      </c>
      <c r="D100" s="8" t="s">
        <v>317</v>
      </c>
    </row>
    <row r="101" spans="1:4" x14ac:dyDescent="0.35">
      <c r="A101" s="6" t="str">
        <f t="shared" si="1"/>
        <v>QUINDIO Sena Regional Quindio-Direccion Regional</v>
      </c>
      <c r="B101" s="7" t="s">
        <v>52</v>
      </c>
      <c r="C101" s="8" t="s">
        <v>146</v>
      </c>
      <c r="D101" s="9" t="s">
        <v>318</v>
      </c>
    </row>
    <row r="102" spans="1:4" x14ac:dyDescent="0.35">
      <c r="A102" s="6" t="str">
        <f t="shared" si="1"/>
        <v>QUINDIO Centro Agroindustrial-Quindio</v>
      </c>
      <c r="B102" s="7" t="s">
        <v>52</v>
      </c>
      <c r="C102" s="8" t="s">
        <v>147</v>
      </c>
      <c r="D102" s="9" t="s">
        <v>319</v>
      </c>
    </row>
    <row r="103" spans="1:4" x14ac:dyDescent="0.35">
      <c r="A103" s="6" t="str">
        <f t="shared" si="1"/>
        <v>QUINDIO Centro Para El Desarrollo Tecnologico De La Construccion Y La Industria - Quindio</v>
      </c>
      <c r="B103" s="7" t="s">
        <v>52</v>
      </c>
      <c r="C103" s="8" t="s">
        <v>148</v>
      </c>
      <c r="D103" s="9" t="s">
        <v>320</v>
      </c>
    </row>
    <row r="104" spans="1:4" x14ac:dyDescent="0.35">
      <c r="A104" s="6" t="str">
        <f t="shared" si="1"/>
        <v>QUINDIO Centro De Comercio Y Turismo - Quindio</v>
      </c>
      <c r="B104" s="7" t="s">
        <v>52</v>
      </c>
      <c r="C104" s="8" t="s">
        <v>149</v>
      </c>
      <c r="D104" s="9" t="s">
        <v>321</v>
      </c>
    </row>
    <row r="105" spans="1:4" x14ac:dyDescent="0.35">
      <c r="A105" s="6" t="str">
        <f t="shared" si="1"/>
        <v>RISARALDA Sena Regional Risaralda-Direccion Regional</v>
      </c>
      <c r="B105" s="7" t="s">
        <v>54</v>
      </c>
      <c r="C105" s="8" t="s">
        <v>150</v>
      </c>
      <c r="D105" s="9" t="s">
        <v>322</v>
      </c>
    </row>
    <row r="106" spans="1:4" x14ac:dyDescent="0.35">
      <c r="A106" s="6" t="str">
        <f t="shared" si="1"/>
        <v>RISARALDA Centro Atencion Sector Agropecuario-Risaralda</v>
      </c>
      <c r="B106" s="7" t="s">
        <v>54</v>
      </c>
      <c r="C106" s="8" t="s">
        <v>151</v>
      </c>
      <c r="D106" s="9" t="s">
        <v>323</v>
      </c>
    </row>
    <row r="107" spans="1:4" x14ac:dyDescent="0.35">
      <c r="A107" s="6" t="str">
        <f t="shared" si="1"/>
        <v>RISARALDA Centro De Diseño E Innovacion Tecnologica Industrial - Risaralda</v>
      </c>
      <c r="B107" s="7" t="s">
        <v>54</v>
      </c>
      <c r="C107" s="8" t="s">
        <v>152</v>
      </c>
      <c r="D107" s="9" t="s">
        <v>324</v>
      </c>
    </row>
    <row r="108" spans="1:4" x14ac:dyDescent="0.35">
      <c r="A108" s="6" t="str">
        <f t="shared" si="1"/>
        <v>RISARALDA Centro De Comercio Y Servicios-Risaralda</v>
      </c>
      <c r="B108" s="7" t="s">
        <v>54</v>
      </c>
      <c r="C108" s="8" t="s">
        <v>153</v>
      </c>
      <c r="D108" s="9" t="s">
        <v>325</v>
      </c>
    </row>
    <row r="109" spans="1:4" x14ac:dyDescent="0.35">
      <c r="A109" s="6" t="str">
        <f t="shared" si="1"/>
        <v>SANTANDER Sena Regional Santander-Direccion Regional</v>
      </c>
      <c r="B109" s="7" t="s">
        <v>56</v>
      </c>
      <c r="C109" s="8" t="s">
        <v>154</v>
      </c>
      <c r="D109" s="9" t="s">
        <v>326</v>
      </c>
    </row>
    <row r="110" spans="1:4" x14ac:dyDescent="0.35">
      <c r="A110" s="6" t="str">
        <f t="shared" si="1"/>
        <v>SANTANDER Centro Atencion Sector Agropecuario-Santander</v>
      </c>
      <c r="B110" s="7" t="s">
        <v>56</v>
      </c>
      <c r="C110" s="8" t="s">
        <v>155</v>
      </c>
      <c r="D110" s="9" t="s">
        <v>327</v>
      </c>
    </row>
    <row r="111" spans="1:4" x14ac:dyDescent="0.35">
      <c r="A111" s="6" t="str">
        <f t="shared" si="1"/>
        <v>SANTANDER Centro Industrial De Mantenimiento Integral-Santander</v>
      </c>
      <c r="B111" s="7" t="s">
        <v>56</v>
      </c>
      <c r="C111" s="8" t="s">
        <v>156</v>
      </c>
      <c r="D111" s="9" t="s">
        <v>328</v>
      </c>
    </row>
    <row r="112" spans="1:4" x14ac:dyDescent="0.35">
      <c r="A112" s="6" t="str">
        <f t="shared" si="1"/>
        <v>SANTANDER Centro Industrial Del Diseño Y La Manufactura-Santander</v>
      </c>
      <c r="B112" s="7" t="s">
        <v>56</v>
      </c>
      <c r="C112" s="8" t="s">
        <v>157</v>
      </c>
      <c r="D112" s="9" t="s">
        <v>329</v>
      </c>
    </row>
    <row r="113" spans="1:4" x14ac:dyDescent="0.35">
      <c r="A113" s="6" t="str">
        <f t="shared" si="1"/>
        <v>SANTANDER Centro De Servicios Empresariales Y Turisticos - Santander</v>
      </c>
      <c r="B113" s="7" t="s">
        <v>56</v>
      </c>
      <c r="C113" s="8" t="s">
        <v>158</v>
      </c>
      <c r="D113" s="9" t="s">
        <v>330</v>
      </c>
    </row>
    <row r="114" spans="1:4" x14ac:dyDescent="0.35">
      <c r="A114" s="6" t="str">
        <f t="shared" si="1"/>
        <v>SANTANDER Centro Industrial Y Del Desarrollo Tecnologico-Santander</v>
      </c>
      <c r="B114" s="7" t="s">
        <v>56</v>
      </c>
      <c r="C114" s="8" t="s">
        <v>159</v>
      </c>
      <c r="D114" s="9" t="s">
        <v>331</v>
      </c>
    </row>
    <row r="115" spans="1:4" x14ac:dyDescent="0.35">
      <c r="A115" s="6" t="str">
        <f t="shared" si="1"/>
        <v>SANTANDER Centro Agroturistico - Santander</v>
      </c>
      <c r="B115" s="7" t="s">
        <v>56</v>
      </c>
      <c r="C115" s="8" t="s">
        <v>160</v>
      </c>
      <c r="D115" s="9" t="s">
        <v>332</v>
      </c>
    </row>
    <row r="116" spans="1:4" x14ac:dyDescent="0.35">
      <c r="A116" s="6" t="str">
        <f t="shared" si="1"/>
        <v>SANTANDER Centro Agroempresarial Y Turistico De Los Andes-Santander</v>
      </c>
      <c r="B116" s="7" t="s">
        <v>56</v>
      </c>
      <c r="C116" s="8" t="s">
        <v>161</v>
      </c>
      <c r="D116" s="9" t="s">
        <v>333</v>
      </c>
    </row>
    <row r="117" spans="1:4" x14ac:dyDescent="0.35">
      <c r="A117" s="6" t="str">
        <f t="shared" si="1"/>
        <v>SANTANDER Centro De Gestion Agroempresarial Del Oriente-Santander</v>
      </c>
      <c r="B117" s="7" t="s">
        <v>56</v>
      </c>
      <c r="C117" s="8" t="s">
        <v>162</v>
      </c>
      <c r="D117" s="9" t="s">
        <v>334</v>
      </c>
    </row>
    <row r="118" spans="1:4" x14ac:dyDescent="0.35">
      <c r="A118" s="6" t="str">
        <f t="shared" si="1"/>
        <v>SUCRE Sena Regional Sucre-Direccion Regional</v>
      </c>
      <c r="B118" s="7" t="s">
        <v>58</v>
      </c>
      <c r="C118" s="8" t="s">
        <v>163</v>
      </c>
      <c r="D118" s="9" t="s">
        <v>335</v>
      </c>
    </row>
    <row r="119" spans="1:4" x14ac:dyDescent="0.35">
      <c r="A119" s="6" t="str">
        <f t="shared" si="1"/>
        <v>SUCRE Centro De La Innovacion, La Tecnologia Y Los Servicios-Sucre</v>
      </c>
      <c r="B119" s="7" t="s">
        <v>58</v>
      </c>
      <c r="C119" s="8" t="s">
        <v>164</v>
      </c>
      <c r="D119" s="9" t="s">
        <v>336</v>
      </c>
    </row>
    <row r="120" spans="1:4" x14ac:dyDescent="0.35">
      <c r="A120" s="6" t="str">
        <f t="shared" si="1"/>
        <v>TOLIMA Sena Regional Tolima-Direccion Regional</v>
      </c>
      <c r="B120" s="7" t="s">
        <v>60</v>
      </c>
      <c r="C120" s="14" t="s">
        <v>165</v>
      </c>
      <c r="D120" s="15" t="s">
        <v>337</v>
      </c>
    </row>
    <row r="121" spans="1:4" x14ac:dyDescent="0.35">
      <c r="A121" s="6" t="str">
        <f t="shared" si="1"/>
        <v>TOLIMA Centro Agropecuario La Granja-Tolima</v>
      </c>
      <c r="B121" s="7" t="s">
        <v>60</v>
      </c>
      <c r="C121" s="14" t="s">
        <v>166</v>
      </c>
      <c r="D121" s="15" t="s">
        <v>338</v>
      </c>
    </row>
    <row r="122" spans="1:4" x14ac:dyDescent="0.35">
      <c r="A122" s="6" t="str">
        <f t="shared" si="1"/>
        <v>TOLIMA Centro De Industria Y Construccion-Tolima</v>
      </c>
      <c r="B122" s="7" t="s">
        <v>60</v>
      </c>
      <c r="C122" s="14" t="s">
        <v>167</v>
      </c>
      <c r="D122" s="15" t="s">
        <v>339</v>
      </c>
    </row>
    <row r="123" spans="1:4" x14ac:dyDescent="0.35">
      <c r="A123" s="6" t="str">
        <f t="shared" si="1"/>
        <v>TOLIMA Centro De Comercio Y Servicios-Tolima</v>
      </c>
      <c r="B123" s="7" t="s">
        <v>60</v>
      </c>
      <c r="C123" s="14" t="s">
        <v>168</v>
      </c>
      <c r="D123" s="15" t="s">
        <v>340</v>
      </c>
    </row>
    <row r="124" spans="1:4" x14ac:dyDescent="0.35">
      <c r="A124" s="6" t="str">
        <f t="shared" si="1"/>
        <v>VALLE DEL CAUCA Sena Regional Valle-Direccion Regional</v>
      </c>
      <c r="B124" s="7" t="s">
        <v>62</v>
      </c>
      <c r="C124" s="8" t="s">
        <v>169</v>
      </c>
      <c r="D124" s="9" t="s">
        <v>341</v>
      </c>
    </row>
    <row r="125" spans="1:4" x14ac:dyDescent="0.35">
      <c r="A125" s="6" t="str">
        <f t="shared" si="1"/>
        <v>VALLE DEL CAUCA Centro Agropecuario De Buga-Valle</v>
      </c>
      <c r="B125" s="7" t="s">
        <v>62</v>
      </c>
      <c r="C125" s="8" t="s">
        <v>170</v>
      </c>
      <c r="D125" s="9" t="s">
        <v>342</v>
      </c>
    </row>
    <row r="126" spans="1:4" x14ac:dyDescent="0.35">
      <c r="A126" s="6" t="str">
        <f t="shared" si="1"/>
        <v>VALLE DEL CAUCA Centro Latinoamericano De Especies Menores-Valle</v>
      </c>
      <c r="B126" s="7" t="s">
        <v>62</v>
      </c>
      <c r="C126" s="8" t="s">
        <v>171</v>
      </c>
      <c r="D126" s="9" t="s">
        <v>343</v>
      </c>
    </row>
    <row r="127" spans="1:4" x14ac:dyDescent="0.35">
      <c r="A127" s="6" t="str">
        <f t="shared" si="1"/>
        <v>VALLE DEL CAUCA Centro Nautico Pesquero De Buenaventura-Valle</v>
      </c>
      <c r="B127" s="7" t="s">
        <v>62</v>
      </c>
      <c r="C127" s="8" t="s">
        <v>172</v>
      </c>
      <c r="D127" s="9" t="s">
        <v>344</v>
      </c>
    </row>
    <row r="128" spans="1:4" x14ac:dyDescent="0.35">
      <c r="A128" s="6" t="str">
        <f t="shared" si="1"/>
        <v>VALLE DEL CAUCA Centro De Electricidad Y Automatizacion Industrial - Ceai-Valle</v>
      </c>
      <c r="B128" s="7" t="s">
        <v>62</v>
      </c>
      <c r="C128" s="8" t="s">
        <v>173</v>
      </c>
      <c r="D128" s="9" t="s">
        <v>345</v>
      </c>
    </row>
    <row r="129" spans="1:4" x14ac:dyDescent="0.35">
      <c r="A129" s="6" t="str">
        <f t="shared" si="1"/>
        <v>VALLE DEL CAUCA Centro De La Construccion-Valle</v>
      </c>
      <c r="B129" s="7" t="s">
        <v>62</v>
      </c>
      <c r="C129" s="8" t="s">
        <v>174</v>
      </c>
      <c r="D129" s="9" t="s">
        <v>346</v>
      </c>
    </row>
    <row r="130" spans="1:4" x14ac:dyDescent="0.35">
      <c r="A130" s="6" t="str">
        <f t="shared" ref="A130:A152" si="2">+B130&amp;" "&amp;D130</f>
        <v>VALLE DEL CAUCA Centro De Diseño Tecnologico Industrial-Valle</v>
      </c>
      <c r="B130" s="7" t="s">
        <v>62</v>
      </c>
      <c r="C130" s="8" t="s">
        <v>175</v>
      </c>
      <c r="D130" s="9" t="s">
        <v>347</v>
      </c>
    </row>
    <row r="131" spans="1:4" x14ac:dyDescent="0.35">
      <c r="A131" s="6" t="str">
        <f t="shared" si="2"/>
        <v>VALLE DEL CAUCA Centro Nacional De Asistencia Tecnica A La Industria - Astin-Valle</v>
      </c>
      <c r="B131" s="7" t="s">
        <v>62</v>
      </c>
      <c r="C131" s="8" t="s">
        <v>176</v>
      </c>
      <c r="D131" s="9" t="s">
        <v>348</v>
      </c>
    </row>
    <row r="132" spans="1:4" x14ac:dyDescent="0.35">
      <c r="A132" s="6" t="str">
        <f t="shared" si="2"/>
        <v>VALLE DEL CAUCA Centro De Gestion Tecnológica De Servicios-Valle</v>
      </c>
      <c r="B132" s="7" t="s">
        <v>62</v>
      </c>
      <c r="C132" s="8" t="s">
        <v>177</v>
      </c>
      <c r="D132" s="8" t="s">
        <v>349</v>
      </c>
    </row>
    <row r="133" spans="1:4" x14ac:dyDescent="0.35">
      <c r="A133" s="6" t="str">
        <f t="shared" si="2"/>
        <v>VALLE DEL CAUCA Centro De Tecnologias Agroindustriales-Valle</v>
      </c>
      <c r="B133" s="7" t="s">
        <v>62</v>
      </c>
      <c r="C133" s="8" t="s">
        <v>178</v>
      </c>
      <c r="D133" s="9" t="s">
        <v>350</v>
      </c>
    </row>
    <row r="134" spans="1:4" x14ac:dyDescent="0.35">
      <c r="A134" s="6" t="str">
        <f t="shared" si="2"/>
        <v>VALLE DEL CAUCA Centro De Biotecnologia Industrial-Valle</v>
      </c>
      <c r="B134" s="7" t="s">
        <v>62</v>
      </c>
      <c r="C134" s="8" t="s">
        <v>179</v>
      </c>
      <c r="D134" s="9" t="s">
        <v>351</v>
      </c>
    </row>
    <row r="135" spans="1:4" x14ac:dyDescent="0.35">
      <c r="A135" s="6" t="str">
        <f t="shared" si="2"/>
        <v>ARAUCA Sena Regional Arauca-Direccion Regional</v>
      </c>
      <c r="B135" s="7" t="s">
        <v>64</v>
      </c>
      <c r="C135" s="8" t="s">
        <v>180</v>
      </c>
      <c r="D135" s="9" t="s">
        <v>352</v>
      </c>
    </row>
    <row r="136" spans="1:4" x14ac:dyDescent="0.35">
      <c r="A136" s="6" t="str">
        <f t="shared" si="2"/>
        <v>ARAUCA Centro De Gestion Y Desarrollo Agroindustrial De Arauca</v>
      </c>
      <c r="B136" s="7" t="s">
        <v>64</v>
      </c>
      <c r="C136" s="8" t="s">
        <v>181</v>
      </c>
      <c r="D136" s="8" t="s">
        <v>353</v>
      </c>
    </row>
    <row r="137" spans="1:4" x14ac:dyDescent="0.35">
      <c r="A137" s="6" t="str">
        <f t="shared" si="2"/>
        <v>CASANARE Sena Regional Casanare-Direccion Regional</v>
      </c>
      <c r="B137" s="7" t="s">
        <v>66</v>
      </c>
      <c r="C137" s="8" t="s">
        <v>182</v>
      </c>
      <c r="D137" s="9" t="s">
        <v>354</v>
      </c>
    </row>
    <row r="138" spans="1:4" x14ac:dyDescent="0.35">
      <c r="A138" s="6" t="str">
        <f t="shared" si="2"/>
        <v>CASANARE Centro Agroindustrial Y Fortalecimiento  Empresarial De Casanare</v>
      </c>
      <c r="B138" s="7" t="s">
        <v>66</v>
      </c>
      <c r="C138" s="8" t="s">
        <v>183</v>
      </c>
      <c r="D138" s="9" t="s">
        <v>355</v>
      </c>
    </row>
    <row r="139" spans="1:4" x14ac:dyDescent="0.35">
      <c r="A139" s="6" t="str">
        <f t="shared" si="2"/>
        <v>PUTUMAYO Sena Regional Putumayo-Direccion Regional</v>
      </c>
      <c r="B139" s="7" t="s">
        <v>68</v>
      </c>
      <c r="C139" s="8" t="s">
        <v>184</v>
      </c>
      <c r="D139" s="9" t="s">
        <v>356</v>
      </c>
    </row>
    <row r="140" spans="1:4" x14ac:dyDescent="0.35">
      <c r="A140" s="6" t="str">
        <f t="shared" si="2"/>
        <v>PUTUMAYO Centro Agroforestal Y Acuicola Arapaima - Putumayo</v>
      </c>
      <c r="B140" s="7" t="s">
        <v>68</v>
      </c>
      <c r="C140" s="8" t="s">
        <v>185</v>
      </c>
      <c r="D140" s="9" t="s">
        <v>357</v>
      </c>
    </row>
    <row r="141" spans="1:4" x14ac:dyDescent="0.35">
      <c r="A141" s="6" t="str">
        <f t="shared" si="2"/>
        <v>SAN ANDRES Y PROVIDENCIA Sena Regional San Andres-Direccion Regional</v>
      </c>
      <c r="B141" s="7" t="s">
        <v>70</v>
      </c>
      <c r="C141" s="14" t="s">
        <v>186</v>
      </c>
      <c r="D141" s="15" t="s">
        <v>358</v>
      </c>
    </row>
    <row r="142" spans="1:4" x14ac:dyDescent="0.35">
      <c r="A142" s="6" t="str">
        <f t="shared" si="2"/>
        <v>SAN ANDRES Y PROVIDENCIA Centro De Formacion Turistica, Gente De Mar Y De Servicios -San Andres</v>
      </c>
      <c r="B142" s="7" t="s">
        <v>70</v>
      </c>
      <c r="C142" s="14" t="s">
        <v>187</v>
      </c>
      <c r="D142" s="15" t="s">
        <v>359</v>
      </c>
    </row>
    <row r="143" spans="1:4" x14ac:dyDescent="0.35">
      <c r="A143" s="6" t="str">
        <f t="shared" si="2"/>
        <v>AMAZONAS Sena Regional Amazonas-Direccion Regional</v>
      </c>
      <c r="B143" s="7" t="s">
        <v>72</v>
      </c>
      <c r="C143" s="14" t="s">
        <v>188</v>
      </c>
      <c r="D143" s="15" t="s">
        <v>360</v>
      </c>
    </row>
    <row r="144" spans="1:4" x14ac:dyDescent="0.35">
      <c r="A144" s="6" t="str">
        <f t="shared" si="2"/>
        <v>AMAZONAS Centro  Para La Biodiversidad Y El Turismo Del Amazonas</v>
      </c>
      <c r="B144" s="7" t="s">
        <v>72</v>
      </c>
      <c r="C144" s="14" t="s">
        <v>189</v>
      </c>
      <c r="D144" s="15" t="s">
        <v>361</v>
      </c>
    </row>
    <row r="145" spans="1:4" x14ac:dyDescent="0.35">
      <c r="A145" s="6" t="str">
        <f t="shared" si="2"/>
        <v>GUAINÍA Sena Regional Guainia-Direccion Regional</v>
      </c>
      <c r="B145" s="7" t="s">
        <v>74</v>
      </c>
      <c r="C145" s="8" t="s">
        <v>190</v>
      </c>
      <c r="D145" s="9" t="s">
        <v>362</v>
      </c>
    </row>
    <row r="146" spans="1:4" x14ac:dyDescent="0.35">
      <c r="A146" s="6" t="str">
        <f t="shared" si="2"/>
        <v>GUAINÍA Centro Ambiental Y Ecoturistico Del Nororiente Amazonico -Guainia</v>
      </c>
      <c r="B146" s="7" t="s">
        <v>74</v>
      </c>
      <c r="C146" s="8" t="s">
        <v>191</v>
      </c>
      <c r="D146" s="9" t="s">
        <v>363</v>
      </c>
    </row>
    <row r="147" spans="1:4" x14ac:dyDescent="0.35">
      <c r="A147" s="6" t="str">
        <f t="shared" si="2"/>
        <v>GUAVIARE Sena Regional Guaviare-Direccion Regional</v>
      </c>
      <c r="B147" s="7" t="s">
        <v>76</v>
      </c>
      <c r="C147" s="8" t="s">
        <v>192</v>
      </c>
      <c r="D147" s="9" t="s">
        <v>364</v>
      </c>
    </row>
    <row r="148" spans="1:4" x14ac:dyDescent="0.35">
      <c r="A148" s="6" t="str">
        <f t="shared" si="2"/>
        <v>GUAVIARE Centro De Desarrollo Agroindustrial, Turistico Y Tecnologico Del Guaviare</v>
      </c>
      <c r="B148" s="7" t="s">
        <v>76</v>
      </c>
      <c r="C148" s="8" t="s">
        <v>193</v>
      </c>
      <c r="D148" s="9" t="s">
        <v>365</v>
      </c>
    </row>
    <row r="149" spans="1:4" x14ac:dyDescent="0.35">
      <c r="A149" s="6" t="str">
        <f t="shared" si="2"/>
        <v>VAUPÉS Sena Regional Vaupes-Direccion Regional</v>
      </c>
      <c r="B149" s="7" t="s">
        <v>78</v>
      </c>
      <c r="C149" s="8" t="s">
        <v>194</v>
      </c>
      <c r="D149" s="9" t="s">
        <v>366</v>
      </c>
    </row>
    <row r="150" spans="1:4" x14ac:dyDescent="0.35">
      <c r="A150" s="6" t="str">
        <f t="shared" si="2"/>
        <v>VAUPÉS Centro Agropecuario Y De Servicios Ambientales “Jiri - Jirimo” - Vaupes</v>
      </c>
      <c r="B150" s="7" t="s">
        <v>78</v>
      </c>
      <c r="C150" s="8" t="s">
        <v>195</v>
      </c>
      <c r="D150" s="9" t="s">
        <v>367</v>
      </c>
    </row>
    <row r="151" spans="1:4" x14ac:dyDescent="0.35">
      <c r="A151" s="6" t="str">
        <f t="shared" si="2"/>
        <v>VICHADA Sena Regional Vichada- Direccion Regional</v>
      </c>
      <c r="B151" s="7" t="s">
        <v>80</v>
      </c>
      <c r="C151" s="14" t="s">
        <v>196</v>
      </c>
      <c r="D151" s="15" t="s">
        <v>368</v>
      </c>
    </row>
    <row r="152" spans="1:4" x14ac:dyDescent="0.35">
      <c r="A152" s="6" t="str">
        <f t="shared" si="2"/>
        <v>VICHADA Centro De Producción Y Transformacion Agroindustrial De La Orinoquia -Vichada</v>
      </c>
      <c r="B152" s="7" t="s">
        <v>80</v>
      </c>
      <c r="C152" s="14" t="s">
        <v>197</v>
      </c>
      <c r="D152" s="15" t="s">
        <v>369</v>
      </c>
    </row>
  </sheetData>
  <autoFilter ref="B1:D152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LISTADO PCI's</vt:lpstr>
      <vt:lpstr>'LISTADO PCI''s'!_FilterDatabase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Alexandra Pallares Moreno</cp:lastModifiedBy>
  <cp:lastPrinted>2021-08-18T01:08:42Z</cp:lastPrinted>
  <dcterms:created xsi:type="dcterms:W3CDTF">2021-07-26T19:54:46Z</dcterms:created>
  <dcterms:modified xsi:type="dcterms:W3CDTF">2024-12-27T17:08:45Z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c111285-cafa-4fc9-8a9a-bd902089b24f_Enabled">
    <vt:lpwstr>true</vt:lpwstr>
  </property>
  <property fmtid="{D5CDD505-2E9C-101B-9397-08002B2CF9AE}" pid="3" name="MSIP_Label_fc111285-cafa-4fc9-8a9a-bd902089b24f_SetDate">
    <vt:lpwstr>2024-12-27T14:13:43Z</vt:lpwstr>
  </property>
  <property fmtid="{D5CDD505-2E9C-101B-9397-08002B2CF9AE}" pid="4" name="MSIP_Label_fc111285-cafa-4fc9-8a9a-bd902089b24f_Method">
    <vt:lpwstr>Privileged</vt:lpwstr>
  </property>
  <property fmtid="{D5CDD505-2E9C-101B-9397-08002B2CF9AE}" pid="5" name="MSIP_Label_fc111285-cafa-4fc9-8a9a-bd902089b24f_Name">
    <vt:lpwstr>Public</vt:lpwstr>
  </property>
  <property fmtid="{D5CDD505-2E9C-101B-9397-08002B2CF9AE}" pid="6" name="MSIP_Label_fc111285-cafa-4fc9-8a9a-bd902089b24f_SiteId">
    <vt:lpwstr>cbc2c381-2f2e-4d93-91d1-506c9316ace7</vt:lpwstr>
  </property>
  <property fmtid="{D5CDD505-2E9C-101B-9397-08002B2CF9AE}" pid="7" name="MSIP_Label_fc111285-cafa-4fc9-8a9a-bd902089b24f_ActionId">
    <vt:lpwstr>42cfa16f-411d-43f0-a33d-8e8219fac1d7</vt:lpwstr>
  </property>
  <property fmtid="{D5CDD505-2E9C-101B-9397-08002B2CF9AE}" pid="8" name="MSIP_Label_fc111285-cafa-4fc9-8a9a-bd902089b24f_ContentBits">
    <vt:lpwstr>0</vt:lpwstr>
  </property>
</Properties>
</file>