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ldelgadom_sena_edu_co/Documents/Disco duro Luis Delgado 13.09.2023/2025/2. PROCESOS 2025/12. GRECAS/"/>
    </mc:Choice>
  </mc:AlternateContent>
  <xr:revisionPtr revIDLastSave="2" documentId="13_ncr:1_{08E647D0-65D3-4B21-AF25-F083631D46D0}" xr6:coauthVersionLast="47" xr6:coauthVersionMax="47" xr10:uidLastSave="{8C543E13-CA27-46FB-A605-7429AAEE6DE2}"/>
  <bookViews>
    <workbookView xWindow="-120" yWindow="-120" windowWidth="29040" windowHeight="15720" xr2:uid="{B54F5B49-E18F-4E32-8515-1642E3D07CC9}"/>
  </bookViews>
  <sheets>
    <sheet name="MOBILIARIO SUBASTA INVER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N5" i="1"/>
  <c r="O5" i="1" s="1"/>
  <c r="K5" i="1"/>
  <c r="L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5" i="1"/>
  <c r="I5" i="1" s="1"/>
  <c r="P5" i="1" l="1"/>
  <c r="P10" i="1"/>
  <c r="P9" i="1"/>
  <c r="P11" i="1"/>
  <c r="P8" i="1"/>
  <c r="P12" i="1"/>
  <c r="P6" i="1"/>
  <c r="P7" i="1"/>
</calcChain>
</file>

<file path=xl/sharedStrings.xml><?xml version="1.0" encoding="utf-8"?>
<sst xmlns="http://schemas.openxmlformats.org/spreadsheetml/2006/main" count="43" uniqueCount="26">
  <si>
    <t>ÍTEM</t>
  </si>
  <si>
    <t>FOTO ELEMENTO</t>
  </si>
  <si>
    <t>NOMBRE DEL PRODUCTO</t>
  </si>
  <si>
    <t>DESCRIPCIÓN COMPLETA DEL ELEMENTO</t>
  </si>
  <si>
    <t>UNIDAD DE MEDIDA</t>
  </si>
  <si>
    <t>CANTIDAD SOLICITADA</t>
  </si>
  <si>
    <t>VALOR UNTIARIO</t>
  </si>
  <si>
    <t>IVA</t>
  </si>
  <si>
    <t>VALOR UNITARIO IVA INCLUIDO</t>
  </si>
  <si>
    <t>UND</t>
  </si>
  <si>
    <t xml:space="preserve">Greca eléctrica 30 tintos </t>
  </si>
  <si>
    <t xml:space="preserve">Greca eléctrica 60 tintos </t>
  </si>
  <si>
    <t xml:space="preserve">Greca eléctrica 120 tintos </t>
  </si>
  <si>
    <t>Carro de bebidas institucional</t>
  </si>
  <si>
    <t>Carro exprimidor de traperos 24 litros</t>
  </si>
  <si>
    <t>Carro exprimidor de traperos 35 litros</t>
  </si>
  <si>
    <t>Señalización de piso mojado</t>
  </si>
  <si>
    <t> Alimentación 110 V
 Cuerpo en acero inoxidable grado alimentario
 Grifos de bronce cromado antigoteo
 Indicadores visuales de nivel
 Selector de temperatura (bajo / medio / alto)
 Producto nuevo, con garantía mínima de 1 año</t>
  </si>
  <si>
    <t>Sistema de escurrido metálico/plástico reforzado 
 Ruedas que no marcan piso 
 Polipropileno de alta resistencia 
 Garantía mínima: 3 años</t>
  </si>
  <si>
    <t>Señalización de piso mojado 
 Color amarillo
 Mensaje visible en español e inglés 
 Plegable, plástico resistente, de alta visibilidad 
 Altura entre 60 y 70 cm, peso aprox. 800 g</t>
  </si>
  <si>
    <t xml:space="preserve"> Estructura en acero inoxidable o polipropileno de alto impacto 
 Capacidad mínima: 100 kg 
 Ruedas con freno, diseño ergonómico
  Superficie de trabajo apta para contacto con alimentos
</t>
  </si>
  <si>
    <t>Carro exprimidor de traperos 14-19 litros</t>
  </si>
  <si>
    <t>VALOR TECHO UNITARIO IVA INCLUIDO</t>
  </si>
  <si>
    <t xml:space="preserve">COLREAL </t>
  </si>
  <si>
    <t>BASE 16</t>
  </si>
  <si>
    <t>GRUPO ARISTIZABAL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</si>
</sst>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1" fontId="3" fillId="2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1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1" fontId="1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5" fillId="4" borderId="2" xfId="2" applyNumberFormat="1" applyFont="1" applyFill="1" applyBorder="1" applyAlignment="1">
      <alignment horizontal="center" vertical="center" wrapText="1"/>
    </xf>
    <xf numFmtId="164" fontId="5" fillId="5" borderId="2" xfId="2" applyNumberFormat="1" applyFont="1" applyFill="1" applyBorder="1" applyAlignment="1">
      <alignment horizontal="center" vertical="center" wrapText="1"/>
    </xf>
    <xf numFmtId="164" fontId="5" fillId="6" borderId="2" xfId="2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4126C597-E433-4273-AEBF-2227F94AA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685801</xdr:colOff>
      <xdr:row>11</xdr:row>
      <xdr:rowOff>121921</xdr:rowOff>
    </xdr:from>
    <xdr:to>
      <xdr:col>1</xdr:col>
      <xdr:colOff>2057401</xdr:colOff>
      <xdr:row>12</xdr:row>
      <xdr:rowOff>4011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B85889E2-EFEF-FEE1-2F27-E596857A0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1" y="21000721"/>
          <a:ext cx="1371600" cy="183281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4</xdr:row>
      <xdr:rowOff>167640</xdr:rowOff>
    </xdr:from>
    <xdr:to>
      <xdr:col>1</xdr:col>
      <xdr:colOff>2026920</xdr:colOff>
      <xdr:row>4</xdr:row>
      <xdr:rowOff>2965873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618D1FE4-B33C-6777-7A66-3D7F2801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518160"/>
          <a:ext cx="1905000" cy="2798233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5</xdr:row>
      <xdr:rowOff>43526</xdr:rowOff>
    </xdr:from>
    <xdr:to>
      <xdr:col>1</xdr:col>
      <xdr:colOff>1767841</xdr:colOff>
      <xdr:row>5</xdr:row>
      <xdr:rowOff>2700488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7762655-CCDC-60CB-ADFD-DAD34E07C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1" y="3640166"/>
          <a:ext cx="1478280" cy="2656962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6</xdr:row>
      <xdr:rowOff>121920</xdr:rowOff>
    </xdr:from>
    <xdr:to>
      <xdr:col>1</xdr:col>
      <xdr:colOff>1966562</xdr:colOff>
      <xdr:row>6</xdr:row>
      <xdr:rowOff>2895599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EFA6FE09-17CD-47DB-542B-B0ED0FE1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079" y="6659880"/>
          <a:ext cx="1737963" cy="2773679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121921</xdr:colOff>
      <xdr:row>7</xdr:row>
      <xdr:rowOff>182881</xdr:rowOff>
    </xdr:from>
    <xdr:to>
      <xdr:col>2</xdr:col>
      <xdr:colOff>1</xdr:colOff>
      <xdr:row>7</xdr:row>
      <xdr:rowOff>2349783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AA608DB5-21C1-55C6-7341-5B8E4AA5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1" y="9326881"/>
          <a:ext cx="2514600" cy="2166902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8</xdr:row>
      <xdr:rowOff>152400</xdr:rowOff>
    </xdr:from>
    <xdr:to>
      <xdr:col>2</xdr:col>
      <xdr:colOff>23287</xdr:colOff>
      <xdr:row>8</xdr:row>
      <xdr:rowOff>3314200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E0EB49FC-5EFE-51F0-A652-FF53FB3F2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0600" y="11856720"/>
          <a:ext cx="2461687" cy="316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60961</xdr:colOff>
      <xdr:row>9</xdr:row>
      <xdr:rowOff>259082</xdr:rowOff>
    </xdr:from>
    <xdr:to>
      <xdr:col>1</xdr:col>
      <xdr:colOff>2331720</xdr:colOff>
      <xdr:row>9</xdr:row>
      <xdr:rowOff>3080904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E95BAE30-FB26-B428-8950-25AF7E2F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3441" y="15392402"/>
          <a:ext cx="2270759" cy="282182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274321</xdr:rowOff>
    </xdr:from>
    <xdr:to>
      <xdr:col>2</xdr:col>
      <xdr:colOff>82544</xdr:colOff>
      <xdr:row>10</xdr:row>
      <xdr:rowOff>2240281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89BD8254-0F1F-8594-9AA5-BFB4B609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2960" y="19400521"/>
          <a:ext cx="2688584" cy="196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030E-1841-4344-9976-340B40E3447F}">
  <dimension ref="A1:P12"/>
  <sheetViews>
    <sheetView tabSelected="1" topLeftCell="D1" zoomScale="60" zoomScaleNormal="60" workbookViewId="0">
      <selection activeCell="G1" sqref="G1:I3"/>
    </sheetView>
  </sheetViews>
  <sheetFormatPr baseColWidth="10" defaultColWidth="11.42578125" defaultRowHeight="15" x14ac:dyDescent="0.25"/>
  <cols>
    <col min="1" max="1" width="11.42578125" style="14"/>
    <col min="2" max="2" width="38.28515625" style="14" customWidth="1"/>
    <col min="3" max="3" width="25.7109375" style="14" customWidth="1"/>
    <col min="4" max="4" width="41.5703125" style="19" customWidth="1"/>
    <col min="5" max="5" width="22.42578125" style="14" customWidth="1"/>
    <col min="6" max="6" width="17.42578125" style="15" customWidth="1"/>
    <col min="7" max="7" width="17.7109375" style="11" customWidth="1"/>
    <col min="8" max="8" width="22.42578125" style="11" customWidth="1"/>
    <col min="9" max="9" width="27.42578125" style="11" customWidth="1"/>
    <col min="10" max="10" width="17.7109375" style="11" customWidth="1"/>
    <col min="11" max="11" width="22.42578125" style="11" customWidth="1"/>
    <col min="12" max="12" width="27.42578125" style="11" customWidth="1"/>
    <col min="13" max="13" width="17.7109375" style="11" customWidth="1"/>
    <col min="14" max="14" width="22.42578125" style="11" customWidth="1"/>
    <col min="15" max="16" width="27.42578125" style="11" customWidth="1"/>
    <col min="17" max="16384" width="11.42578125" style="11"/>
  </cols>
  <sheetData>
    <row r="1" spans="1:16" x14ac:dyDescent="0.25">
      <c r="G1" s="29" t="s">
        <v>23</v>
      </c>
      <c r="H1" s="29"/>
      <c r="I1" s="29"/>
      <c r="J1" s="31" t="s">
        <v>24</v>
      </c>
      <c r="K1" s="31"/>
      <c r="L1" s="31"/>
      <c r="M1" s="33" t="s">
        <v>25</v>
      </c>
      <c r="N1" s="33"/>
      <c r="O1" s="33"/>
      <c r="P1" s="35"/>
    </row>
    <row r="2" spans="1:16" x14ac:dyDescent="0.25">
      <c r="G2" s="29"/>
      <c r="H2" s="29"/>
      <c r="I2" s="29"/>
      <c r="J2" s="31"/>
      <c r="K2" s="31"/>
      <c r="L2" s="31"/>
      <c r="M2" s="33"/>
      <c r="N2" s="33"/>
      <c r="O2" s="33"/>
      <c r="P2" s="35"/>
    </row>
    <row r="3" spans="1:16" x14ac:dyDescent="0.25">
      <c r="G3" s="30"/>
      <c r="H3" s="30"/>
      <c r="I3" s="30"/>
      <c r="J3" s="32"/>
      <c r="K3" s="32"/>
      <c r="L3" s="32"/>
      <c r="M3" s="34"/>
      <c r="N3" s="34"/>
      <c r="O3" s="34"/>
      <c r="P3" s="36"/>
    </row>
    <row r="4" spans="1:16" s="4" customFormat="1" ht="25.5" x14ac:dyDescent="0.25">
      <c r="A4" s="1" t="s">
        <v>0</v>
      </c>
      <c r="B4" s="2" t="s">
        <v>1</v>
      </c>
      <c r="C4" s="2" t="s">
        <v>2</v>
      </c>
      <c r="D4" s="18" t="s">
        <v>3</v>
      </c>
      <c r="E4" s="2" t="s">
        <v>4</v>
      </c>
      <c r="F4" s="3" t="s">
        <v>5</v>
      </c>
      <c r="G4" s="21" t="s">
        <v>6</v>
      </c>
      <c r="H4" s="21" t="s">
        <v>7</v>
      </c>
      <c r="I4" s="21" t="s">
        <v>8</v>
      </c>
      <c r="J4" s="22" t="s">
        <v>6</v>
      </c>
      <c r="K4" s="22" t="s">
        <v>7</v>
      </c>
      <c r="L4" s="22" t="s">
        <v>8</v>
      </c>
      <c r="M4" s="23" t="s">
        <v>6</v>
      </c>
      <c r="N4" s="23" t="s">
        <v>7</v>
      </c>
      <c r="O4" s="23" t="s">
        <v>8</v>
      </c>
      <c r="P4" s="24" t="s">
        <v>22</v>
      </c>
    </row>
    <row r="5" spans="1:16" s="8" customFormat="1" ht="238.9" customHeight="1" x14ac:dyDescent="0.25">
      <c r="A5" s="5">
        <v>1</v>
      </c>
      <c r="B5" s="5"/>
      <c r="C5" s="17" t="s">
        <v>10</v>
      </c>
      <c r="D5" s="16" t="s">
        <v>17</v>
      </c>
      <c r="E5" s="6" t="s">
        <v>9</v>
      </c>
      <c r="F5" s="7">
        <v>1</v>
      </c>
      <c r="G5" s="25">
        <v>744566</v>
      </c>
      <c r="H5" s="25">
        <f>G5*0.19</f>
        <v>141467.54</v>
      </c>
      <c r="I5" s="25">
        <f>H5+G5</f>
        <v>886033.54</v>
      </c>
      <c r="J5" s="26">
        <v>716222</v>
      </c>
      <c r="K5" s="26">
        <f>J5*0.19</f>
        <v>136082.18</v>
      </c>
      <c r="L5" s="26">
        <f>K5+J5</f>
        <v>852304.17999999993</v>
      </c>
      <c r="M5" s="27">
        <v>698078</v>
      </c>
      <c r="N5" s="27">
        <f>M5*0.19</f>
        <v>132634.82</v>
      </c>
      <c r="O5" s="27">
        <f>N5+M5</f>
        <v>830712.82000000007</v>
      </c>
      <c r="P5" s="28">
        <f>AVERAGE(I5,L5,O5)</f>
        <v>856350.18</v>
      </c>
    </row>
    <row r="6" spans="1:16" s="4" customFormat="1" ht="218.45" customHeight="1" x14ac:dyDescent="0.25">
      <c r="A6" s="5">
        <v>2</v>
      </c>
      <c r="B6" s="5"/>
      <c r="C6" s="17" t="s">
        <v>11</v>
      </c>
      <c r="D6" s="16" t="s">
        <v>17</v>
      </c>
      <c r="E6" s="6" t="s">
        <v>9</v>
      </c>
      <c r="F6" s="7">
        <v>1</v>
      </c>
      <c r="G6" s="25">
        <v>852645</v>
      </c>
      <c r="H6" s="25">
        <f t="shared" ref="H6:H12" si="0">G6*0.19</f>
        <v>162002.54999999999</v>
      </c>
      <c r="I6" s="25">
        <f t="shared" ref="I6:I12" si="1">H6+G6</f>
        <v>1014647.55</v>
      </c>
      <c r="J6" s="26">
        <v>834897</v>
      </c>
      <c r="K6" s="26">
        <f t="shared" ref="K6:K12" si="2">J6*0.19</f>
        <v>158630.43</v>
      </c>
      <c r="L6" s="26">
        <f t="shared" ref="L6:L12" si="3">K6+J6</f>
        <v>993527.42999999993</v>
      </c>
      <c r="M6" s="27">
        <v>845693</v>
      </c>
      <c r="N6" s="27">
        <f t="shared" ref="N6:N12" si="4">M6*0.19</f>
        <v>160681.67000000001</v>
      </c>
      <c r="O6" s="27">
        <f t="shared" ref="O6:O12" si="5">N6+M6</f>
        <v>1006374.67</v>
      </c>
      <c r="P6" s="28">
        <f t="shared" ref="P6:P12" si="6">AVERAGE(I6,L6,O6)</f>
        <v>1004849.8833333333</v>
      </c>
    </row>
    <row r="7" spans="1:16" s="9" customFormat="1" ht="235.15" customHeight="1" x14ac:dyDescent="0.25">
      <c r="A7" s="5">
        <v>3</v>
      </c>
      <c r="B7" s="5"/>
      <c r="C7" s="17" t="s">
        <v>12</v>
      </c>
      <c r="D7" s="16" t="s">
        <v>17</v>
      </c>
      <c r="E7" s="6" t="s">
        <v>9</v>
      </c>
      <c r="F7" s="7">
        <v>1</v>
      </c>
      <c r="G7" s="25">
        <v>958741</v>
      </c>
      <c r="H7" s="25">
        <f t="shared" si="0"/>
        <v>182160.79</v>
      </c>
      <c r="I7" s="25">
        <f t="shared" si="1"/>
        <v>1140901.79</v>
      </c>
      <c r="J7" s="26">
        <v>975416</v>
      </c>
      <c r="K7" s="26">
        <f t="shared" si="2"/>
        <v>185329.04</v>
      </c>
      <c r="L7" s="26">
        <f t="shared" si="3"/>
        <v>1160745.04</v>
      </c>
      <c r="M7" s="27">
        <v>973448</v>
      </c>
      <c r="N7" s="27">
        <f t="shared" si="4"/>
        <v>184955.12</v>
      </c>
      <c r="O7" s="27">
        <f t="shared" si="5"/>
        <v>1158403.1200000001</v>
      </c>
      <c r="P7" s="28">
        <f t="shared" si="6"/>
        <v>1153349.9833333334</v>
      </c>
    </row>
    <row r="8" spans="1:16" ht="201.6" customHeight="1" x14ac:dyDescent="0.25">
      <c r="A8" s="5">
        <v>4</v>
      </c>
      <c r="B8" s="5"/>
      <c r="C8" s="17" t="s">
        <v>13</v>
      </c>
      <c r="D8" s="16" t="s">
        <v>20</v>
      </c>
      <c r="E8" s="6" t="s">
        <v>9</v>
      </c>
      <c r="F8" s="10">
        <v>1</v>
      </c>
      <c r="G8" s="25">
        <v>654789</v>
      </c>
      <c r="H8" s="25">
        <f t="shared" si="0"/>
        <v>124409.91</v>
      </c>
      <c r="I8" s="25">
        <f t="shared" si="1"/>
        <v>779198.91</v>
      </c>
      <c r="J8" s="26">
        <v>698544</v>
      </c>
      <c r="K8" s="26">
        <f t="shared" si="2"/>
        <v>132723.36000000002</v>
      </c>
      <c r="L8" s="26">
        <f t="shared" si="3"/>
        <v>831267.36</v>
      </c>
      <c r="M8" s="27">
        <v>684902</v>
      </c>
      <c r="N8" s="27">
        <f t="shared" si="4"/>
        <v>130131.38</v>
      </c>
      <c r="O8" s="27">
        <f t="shared" si="5"/>
        <v>815033.38</v>
      </c>
      <c r="P8" s="28">
        <f t="shared" si="6"/>
        <v>808499.8833333333</v>
      </c>
    </row>
    <row r="9" spans="1:16" s="12" customFormat="1" ht="270" customHeight="1" x14ac:dyDescent="0.25">
      <c r="A9" s="5">
        <v>5</v>
      </c>
      <c r="B9" s="5"/>
      <c r="C9" s="17" t="s">
        <v>21</v>
      </c>
      <c r="D9" s="16" t="s">
        <v>20</v>
      </c>
      <c r="E9" s="6" t="s">
        <v>9</v>
      </c>
      <c r="F9" s="10">
        <v>1</v>
      </c>
      <c r="G9" s="25">
        <v>225434</v>
      </c>
      <c r="H9" s="25">
        <f t="shared" si="0"/>
        <v>42832.46</v>
      </c>
      <c r="I9" s="25">
        <f t="shared" si="1"/>
        <v>268266.46000000002</v>
      </c>
      <c r="J9" s="26">
        <v>201456</v>
      </c>
      <c r="K9" s="26">
        <f t="shared" si="2"/>
        <v>38276.639999999999</v>
      </c>
      <c r="L9" s="26">
        <f t="shared" si="3"/>
        <v>239732.64</v>
      </c>
      <c r="M9" s="27">
        <v>175845</v>
      </c>
      <c r="N9" s="27">
        <f t="shared" si="4"/>
        <v>33410.550000000003</v>
      </c>
      <c r="O9" s="27">
        <f t="shared" si="5"/>
        <v>209255.55</v>
      </c>
      <c r="P9" s="28">
        <f t="shared" si="6"/>
        <v>239084.88333333333</v>
      </c>
    </row>
    <row r="10" spans="1:16" ht="258.60000000000002" customHeight="1" x14ac:dyDescent="0.25">
      <c r="A10" s="5">
        <v>6</v>
      </c>
      <c r="B10" s="5"/>
      <c r="C10" s="17" t="s">
        <v>14</v>
      </c>
      <c r="D10" s="16" t="s">
        <v>20</v>
      </c>
      <c r="E10" s="6" t="s">
        <v>9</v>
      </c>
      <c r="F10" s="10">
        <v>1</v>
      </c>
      <c r="G10" s="25">
        <v>405052</v>
      </c>
      <c r="H10" s="25">
        <f t="shared" si="0"/>
        <v>76959.88</v>
      </c>
      <c r="I10" s="25">
        <f t="shared" si="1"/>
        <v>482011.88</v>
      </c>
      <c r="J10" s="26">
        <v>385451</v>
      </c>
      <c r="K10" s="26">
        <f t="shared" si="2"/>
        <v>73235.69</v>
      </c>
      <c r="L10" s="26">
        <f t="shared" si="3"/>
        <v>458686.69</v>
      </c>
      <c r="M10" s="27">
        <v>398745</v>
      </c>
      <c r="N10" s="27">
        <f t="shared" si="4"/>
        <v>75761.55</v>
      </c>
      <c r="O10" s="27">
        <f t="shared" si="5"/>
        <v>474506.55</v>
      </c>
      <c r="P10" s="28">
        <f t="shared" si="6"/>
        <v>471735.04000000004</v>
      </c>
    </row>
    <row r="11" spans="1:16" s="13" customFormat="1" ht="193.5" customHeight="1" x14ac:dyDescent="0.25">
      <c r="A11" s="5">
        <v>7</v>
      </c>
      <c r="B11" s="5"/>
      <c r="C11" s="17" t="s">
        <v>15</v>
      </c>
      <c r="D11" s="20" t="s">
        <v>18</v>
      </c>
      <c r="E11" s="6" t="s">
        <v>9</v>
      </c>
      <c r="F11" s="10">
        <v>1</v>
      </c>
      <c r="G11" s="25">
        <v>408456</v>
      </c>
      <c r="H11" s="25">
        <f t="shared" si="0"/>
        <v>77606.64</v>
      </c>
      <c r="I11" s="25">
        <f t="shared" si="1"/>
        <v>486062.64</v>
      </c>
      <c r="J11" s="26">
        <v>398545</v>
      </c>
      <c r="K11" s="26">
        <f t="shared" si="2"/>
        <v>75723.55</v>
      </c>
      <c r="L11" s="26">
        <f t="shared" si="3"/>
        <v>474268.55</v>
      </c>
      <c r="M11" s="27">
        <v>401255</v>
      </c>
      <c r="N11" s="27">
        <f t="shared" si="4"/>
        <v>76238.45</v>
      </c>
      <c r="O11" s="27">
        <f t="shared" si="5"/>
        <v>477493.45</v>
      </c>
      <c r="P11" s="28">
        <f t="shared" si="6"/>
        <v>479274.87999999995</v>
      </c>
    </row>
    <row r="12" spans="1:16" s="13" customFormat="1" ht="153" customHeight="1" x14ac:dyDescent="0.25">
      <c r="A12" s="5">
        <v>8</v>
      </c>
      <c r="B12" s="5"/>
      <c r="C12" s="17" t="s">
        <v>16</v>
      </c>
      <c r="D12" s="20" t="s">
        <v>19</v>
      </c>
      <c r="E12" s="6" t="s">
        <v>9</v>
      </c>
      <c r="F12" s="10">
        <v>1</v>
      </c>
      <c r="G12" s="25">
        <v>45000</v>
      </c>
      <c r="H12" s="25">
        <f t="shared" si="0"/>
        <v>8550</v>
      </c>
      <c r="I12" s="25">
        <f t="shared" si="1"/>
        <v>53550</v>
      </c>
      <c r="J12" s="26">
        <v>55000</v>
      </c>
      <c r="K12" s="26">
        <f t="shared" si="2"/>
        <v>10450</v>
      </c>
      <c r="L12" s="26">
        <f t="shared" si="3"/>
        <v>65450</v>
      </c>
      <c r="M12" s="27">
        <v>60000</v>
      </c>
      <c r="N12" s="27">
        <f t="shared" si="4"/>
        <v>11400</v>
      </c>
      <c r="O12" s="27">
        <f t="shared" si="5"/>
        <v>71400</v>
      </c>
      <c r="P12" s="28">
        <f t="shared" si="6"/>
        <v>63466.666666666664</v>
      </c>
    </row>
  </sheetData>
  <mergeCells count="4">
    <mergeCell ref="G1:I3"/>
    <mergeCell ref="J1:L3"/>
    <mergeCell ref="M1:O3"/>
    <mergeCell ref="P1:P3"/>
  </mergeCells>
  <dataValidations disablePrompts="1" count="2">
    <dataValidation allowBlank="1" showInputMessage="1" showErrorMessage="1" promptTitle="UNIDAD DE MEDIDA" prompt="Digite la unidad de medida el elemento solicitado ejemplo: unidad, caja, gramos." sqref="E5:E12" xr:uid="{76E26FE6-2DEC-45E0-A5E5-0A2044EBF63D}"/>
    <dataValidation allowBlank="1" showInputMessage="1" showErrorMessage="1" promptTitle="CANTIDAD SOLICITADA" prompt="Digite la cantidad de unidades solicitadas del bien" sqref="F5:F7" xr:uid="{0D8A8C79-6F57-4F9B-B0E8-C96103A5295E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MOBILIARIO SUBASTA INVERSA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pineda</dc:creator>
  <cp:lastModifiedBy>Luis Fernando Delgado Montoya</cp:lastModifiedBy>
  <dcterms:created xsi:type="dcterms:W3CDTF">2025-11-11T04:00:29Z</dcterms:created>
  <dcterms:modified xsi:type="dcterms:W3CDTF">2025-12-10T21:33:48Z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2025-12-10T21:33:46Z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ff2131d1-1b0c-4603-818d-da6ba456cca1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