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sena4-my.sharepoint.com/personal/aospinom_sena_edu_co/Documents/A REV PROC EN CURSO 2025 CSF/09. MOBILIARIO BIBLIOTECA/"/>
    </mc:Choice>
  </mc:AlternateContent>
  <xr:revisionPtr revIDLastSave="11" documentId="13_ncr:1_{A914E1B8-5902-4715-9C72-9FE9F1BFDD9F}" xr6:coauthVersionLast="47" xr6:coauthVersionMax="47" xr10:uidLastSave="{5B5FB2E3-A2BD-4F87-9B06-69D349F2A36F}"/>
  <bookViews>
    <workbookView xWindow="-108" yWindow="-108" windowWidth="23256" windowHeight="12576" tabRatio="602" xr2:uid="{00000000-000D-0000-FFFF-FFFF00000000}"/>
  </bookViews>
  <sheets>
    <sheet name="MOB BIENESTAR" sheetId="20" r:id="rId1"/>
    <sheet name="TOTAL" sheetId="22" r:id="rId2"/>
    <sheet name="BPIN" sheetId="43" r:id="rId3"/>
    <sheet name="CRITERIO" sheetId="44" r:id="rId4"/>
    <sheet name="GRAFICO" sheetId="45" r:id="rId5"/>
  </sheets>
  <definedNames>
    <definedName name="_xlnm.Print_Area" localSheetId="0">'MOB BIENESTAR'!$A$6:$M$14</definedName>
    <definedName name="_xlnm.Print_Titles" localSheetId="0">'MOB BIENESTAR'!$1:$8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0" i="20" l="1"/>
  <c r="M10" i="20" s="1"/>
  <c r="K9" i="20"/>
  <c r="M9" i="20" s="1"/>
  <c r="I5" i="22" l="1"/>
  <c r="C3" i="22"/>
  <c r="M11" i="20" l="1"/>
  <c r="E3" i="22" s="1"/>
  <c r="F3" i="22" l="1"/>
  <c r="L3" i="22" l="1"/>
  <c r="F5" i="22"/>
  <c r="L5" i="22" s="1"/>
  <c r="E5"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Jineth</author>
  </authors>
  <commentList>
    <comment ref="F9" authorId="0" shapeId="0" xr:uid="{961F3629-4D4A-4DC4-A5D5-87CE2B972947}">
      <text>
        <r>
          <rPr>
            <b/>
            <sz val="9"/>
            <color indexed="81"/>
            <rFont val="Tahoma"/>
            <charset val="1"/>
          </rPr>
          <t>SE ENTREGA DESARMADO</t>
        </r>
      </text>
    </comment>
    <comment ref="G9" authorId="0" shapeId="0" xr:uid="{FF264371-7FC3-4EC6-8F0E-3A34E6BC1C10}">
      <text>
        <r>
          <rPr>
            <b/>
            <sz val="9"/>
            <color indexed="81"/>
            <rFont val="Tahoma"/>
            <charset val="1"/>
          </rPr>
          <t>SE ENTREGA DESARMADO.</t>
        </r>
      </text>
    </comment>
    <comment ref="F10" authorId="0" shapeId="0" xr:uid="{D6B7B5AE-96BF-4ADA-8486-E0F2C23E0A7C}">
      <text>
        <r>
          <rPr>
            <b/>
            <sz val="9"/>
            <color indexed="81"/>
            <rFont val="Tahoma"/>
            <charset val="1"/>
          </rPr>
          <t>SE ENTREGA DESARMADO</t>
        </r>
      </text>
    </comment>
    <comment ref="G10" authorId="0" shapeId="0" xr:uid="{130E42C6-ACFF-4C24-ADC2-0331AC67F2A7}">
      <text>
        <r>
          <rPr>
            <b/>
            <sz val="9"/>
            <color indexed="81"/>
            <rFont val="Tahoma"/>
            <charset val="1"/>
          </rPr>
          <t>SE ENTREGA DESARMADO</t>
        </r>
      </text>
    </comment>
  </commentList>
</comments>
</file>

<file path=xl/sharedStrings.xml><?xml version="1.0" encoding="utf-8"?>
<sst xmlns="http://schemas.openxmlformats.org/spreadsheetml/2006/main" count="138" uniqueCount="115">
  <si>
    <t>Descripción del elemento</t>
  </si>
  <si>
    <t>Unidad de medida</t>
  </si>
  <si>
    <t>Cantidad solicitada</t>
  </si>
  <si>
    <t>Item</t>
  </si>
  <si>
    <t>TOTAL</t>
  </si>
  <si>
    <t>LOTE 1</t>
  </si>
  <si>
    <t>LOTE</t>
  </si>
  <si>
    <t>VALOR</t>
  </si>
  <si>
    <t>PPTO</t>
  </si>
  <si>
    <t>DIFERENCIA</t>
  </si>
  <si>
    <t>SUMADO EN CALCULADORA</t>
  </si>
  <si>
    <t>NOMBRE DEPENDENCIA</t>
  </si>
  <si>
    <t>SERVICIO NACIONAL DE APRENDIZAJE-SENA</t>
  </si>
  <si>
    <t>LIDER-SUPERVISOR PROCESO</t>
  </si>
  <si>
    <t>APOYO SUPERVISION</t>
  </si>
  <si>
    <t>NOMBRE LOTE</t>
  </si>
  <si>
    <t>CODIGO BPIN</t>
  </si>
  <si>
    <t>MEJORAMIENTO DE LAS COMPETENCIAS PARA LA EMPLEABILIDAD DE LA POBLACIÓN VÍCTIMA DEL DESPLAZAMIENTO FORZADO POR EL CONFLICTO ARMADO A NIVEL NACIONAL</t>
  </si>
  <si>
    <t>SERVICIO PARA LA GESTIÓN DE LA AGENCIA PÚBLICA DE EMPLEO Y EL ANÁLISIS DEL MERCADO LABORAL A NIVEL NACIONAL</t>
  </si>
  <si>
    <t>ADMINISTRACIÓN DE LOS PROCESOS DE NIVEL ESTRATÉGICO Y TÁCTICO QUE SOPORTAN LOS PROCESOS MISIONALES DE LA ENTIDAD NACIONAL</t>
  </si>
  <si>
    <t>FORTALECIMIENTO DE LOS PROCESOS DE GESTIÓN INSTITUCIONAL PARA LA IDENTIFICACIÓN Y CIERRE DE BRECHAS DE CAPITAL HUMANO NACIONAL</t>
  </si>
  <si>
    <t>FORTALECIMIENTO DE LOS SERVICIOS PARA LA ATENCIÓN INTEGRAL DE LA POBLACIÓN DE LA ECONOMÍA CAMPESINA Y DE LA ECONOMÍA POPULAR NACIONAL</t>
  </si>
  <si>
    <t>DIAS CALENDARIO DE ENTREGA</t>
  </si>
  <si>
    <t>CENTRO DE SERVICIOS FINANCIEROS</t>
  </si>
  <si>
    <t>los proyectos de inversión que constituyen el presupuesto de la entidad para el 2025:</t>
  </si>
  <si>
    <t>CÓDIGO BPIN 2024</t>
  </si>
  <si>
    <t>RUBRO LEY 2024</t>
  </si>
  <si>
    <t>NOMBRE PROYECTO 2024</t>
  </si>
  <si>
    <t>CÓDIGO BPIN 2025</t>
  </si>
  <si>
    <t>RUBRO LEY 2025</t>
  </si>
  <si>
    <t>NOMBRE PROYECTO 2025</t>
  </si>
  <si>
    <t>AREA FORMULADORA</t>
  </si>
  <si>
    <t>202300000000221</t>
  </si>
  <si>
    <t>C-3602-1300-10</t>
  </si>
  <si>
    <t>DESARROLLO                          DE CAPACIDADES EMPRENDEDORAS                   Y EMPRESARIALES     PARA     LA GENERACIÓN DE INGRESOS A NIVEL   NACIONAL</t>
  </si>
  <si>
    <t>202400000000191</t>
  </si>
  <si>
    <t>C-3602-1300-14- 20305C</t>
  </si>
  <si>
    <r>
      <rPr>
        <sz val="10"/>
        <rFont val="Calibri"/>
        <family val="2"/>
      </rPr>
      <t>SERVICIO        DE        APOYO
INTEGRAL PARA EMPRENDEDORES: DESARROLLO, FORTALECIMIENTO Y FINANCIACIÓN EMPRESARIAL A NIVEL NACIONAL</t>
    </r>
  </si>
  <si>
    <t>DIRECCIÓN DE EMPLEO Y TRABAJO</t>
  </si>
  <si>
    <t>202300000000042</t>
  </si>
  <si>
    <t>C-3602-1300-12</t>
  </si>
  <si>
    <t>SERVICIO DE APOYO FINANCIERO PARA LACREACIÓN Y SOSTENIBILIDAD DE EMPRESAS A NIVEL NACIONAL</t>
  </si>
  <si>
    <t>202300000000050</t>
  </si>
  <si>
    <t>C-3602-1300-11</t>
  </si>
  <si>
    <t>C-3602-1300-11-20305C</t>
  </si>
  <si>
    <t>MEJORAMIENTO DE LAS COMPETENCIAS PARA LA EMPLEABILIDAD DE LA POBLACIÓN VÍCTIMA DEL DESPLAZAMIENTO FORZADO POR EL CONFLICTO ARMADO ANIVELNACIONAL</t>
  </si>
  <si>
    <t>202300000000022</t>
  </si>
  <si>
    <t>C-3602-1300-13</t>
  </si>
  <si>
    <t>SERVICIO PARA LA GESTIÓN DE LA    AGENCIA    PÚBLICA    DE EMPLEO  Y  EL  ANÁLISIS  DEL MERCADO LABORAL A NIVEL NACIONAL</t>
  </si>
  <si>
    <t>C-3602-1300-13-20306B</t>
  </si>
  <si>
    <t>202323670127103</t>
  </si>
  <si>
    <t>C-3603-1300-15</t>
  </si>
  <si>
    <r>
      <rPr>
        <sz val="10"/>
        <rFont val="Calibri"/>
        <family val="2"/>
      </rPr>
      <t>FORTALECIMIENTO    DEL SERVICIO                        DE
FORMACIÓN PROFESIONAL  DEL  SENA NACIONAL</t>
    </r>
  </si>
  <si>
    <t>C-3603-1300-15-20305C</t>
  </si>
  <si>
    <r>
      <rPr>
        <sz val="10"/>
        <rFont val="Calibri"/>
        <family val="2"/>
      </rPr>
      <t>FORTALECIMIENTO DEL SERVICIO DE FORMACIÓN PROFESIONAL DEL SENA NACIONAL (</t>
    </r>
    <r>
      <rPr>
        <b/>
        <sz val="10"/>
        <rFont val="Calibri"/>
        <family val="2"/>
      </rPr>
      <t>SOLO VIGENCIAS FUTURAS</t>
    </r>
    <r>
      <rPr>
        <sz val="10"/>
        <rFont val="Calibri"/>
        <family val="2"/>
      </rPr>
      <t>)</t>
    </r>
  </si>
  <si>
    <t>DIRECCIÓN  DE  PLANEACIÓN  Y DIRECCIONAMIENTO CORPORATIVO</t>
  </si>
  <si>
    <t>202400000000188</t>
  </si>
  <si>
    <t>C-3603-1300-20- 20305C</t>
  </si>
  <si>
    <t>FORTALECIMIENTO DE LA PRESTACIÓN DEL SERVICIO DE FORMACIÓN PROFESIONAL Y EL RECONOCIMIENTO DE SABERES PREVIOS CON ÉNFASIS EN POBLACIONES CAMPESINAS Y POPULARES  EN COLOMBIA NACIONAL</t>
  </si>
  <si>
    <t>202300000000043</t>
  </si>
  <si>
    <t>C-3603-1300-17</t>
  </si>
  <si>
    <t>202300000000412</t>
  </si>
  <si>
    <t>C-3603-1300-19</t>
  </si>
  <si>
    <t>202300000000171</t>
  </si>
  <si>
    <t>C-3603-1300-16</t>
  </si>
  <si>
    <t>C-3603-1300-16-53105B</t>
  </si>
  <si>
    <t>202300000000057</t>
  </si>
  <si>
    <t>C-3605-1300-3</t>
  </si>
  <si>
    <r>
      <rPr>
        <sz val="10"/>
        <rFont val="Calibri"/>
        <family val="2"/>
      </rPr>
      <t>IMPLANTACIÓN SISTEMA DE INVESTIGACION APLICADA, DESARROLLO
TECNOLÓGICO, INNOVACIÓN Y COMPETITIVIDAD NACIONAL</t>
    </r>
  </si>
  <si>
    <t>C-3605-1300-3-40402A</t>
  </si>
  <si>
    <r>
      <rPr>
        <sz val="10"/>
        <rFont val="Calibri"/>
        <family val="2"/>
      </rPr>
      <t>IMPLANTACIÓN SISTEMA DE INVESTIGACION                        APLICADA,
DESARROLLO TECNOLÓGICO, INNOVACIÓN Y COMPETITIVIDAD NACIONAL</t>
    </r>
  </si>
  <si>
    <t>DIRECCIÓNDE FORMACIÓN PROFESIONAL</t>
  </si>
  <si>
    <t>202300000000147</t>
  </si>
  <si>
    <t>C-3699-1300-15</t>
  </si>
  <si>
    <t>FORTALECIMIENTO DE  LA INFRAESTRUCTURA   FÍSICA DEL  SENA A NIVEL NACIONAL</t>
  </si>
  <si>
    <t>C-3699-1300-15- 53105B</t>
  </si>
  <si>
    <t>FORTALECIMIENTO DE LA INFRAESTRUCTURA FÍSICA DEL SENA A NIVELNACIONAL</t>
  </si>
  <si>
    <r>
      <rPr>
        <sz val="10"/>
        <rFont val="Calibri"/>
        <family val="2"/>
      </rPr>
      <t>DIRECCIÓN
ADMINISTRATIVA    Y FINANCIERA</t>
    </r>
  </si>
  <si>
    <t>C-3699-1300-13</t>
  </si>
  <si>
    <t>ADMINISTRACIÓN  DE RECURSOS PARA EL PAGO DE BENEFICIOS DEL FONDO NACIONAL DE VIVIENDA, CESANTIAS Y PENSIONES  DE LOS SERVIDORES Y EXSERVIDORES DEL SENA A NIVEL NACIONAL</t>
  </si>
  <si>
    <t>C-3699-1300-13- 53105B</t>
  </si>
  <si>
    <t>ADMINISTRACIÓN DE RECURSOS PARA EL PAGO DE BENEFICIOS DEL FONDO NACIONAL DE VIVIENDA, CESANTIAS Y PENSIONES DE LOS SERVIDORES Y EXSERVIDORES DEL SENA A NIVEL NACIONAL</t>
  </si>
  <si>
    <t>SECRETARÍA GENERAL</t>
  </si>
  <si>
    <t>CRITERIO 1 PROMEDIO</t>
  </si>
  <si>
    <t>el promedio es la media aritmética de un conjunto de números, es decir, el valor que se obtiene al sumar todos los números y dividir el resultado entre el número de valores. 
Cómo se calcula el promedio ; Sumar todos los números del conjunto de datos, Dividir el resultado entre el número de valores del conjunto.</t>
  </si>
  <si>
    <t>CRITERIO 2 MEDIANA</t>
  </si>
  <si>
    <t>la mediana es el valor que se encuentra en el medio de un conjunto de datos ordenados de menor a mayor. Es una medida de tendencia central que separa a la mitad de los datos de la otra mitad. Cómo se calcula la mediana : Organizar los datos de menor a mayor, Si el número de datos es impar, la mediana es el valor del punto medio, Si el número de datos es par, la mediana es el promedio de los dos valores del medio.</t>
  </si>
  <si>
    <t>CRITERIO 3  MEDIA ARMONICA</t>
  </si>
  <si>
    <t>la media armónica se obtiene dividiendo el número de valores entre la suma de los inversos de esos valores, toma en cuenta la relación entre los valores, siendo útil cuando se trata de tasas o proporciones, donde los valores individuales no deben tener tanto peso en el promedio, este tipo de media es especialmente relevante en situaciones donde se quiere dar más peso a los valores pequeños dentro de un conjunto de datos, a diferencia de la media aritmética que trata todos los valores de igual manera, considera todos los valores de la distribución y en ciertos casos, es más representativa que la media aritmética.</t>
  </si>
  <si>
    <t>CRITERIO 4  MEDIA GEOMETRICA</t>
  </si>
  <si>
    <t>la media geométrica es una media o promedio que indica la tendencia central de un conjunto finito de números reales positivos mediante el producto de sus valores (a diferencia de la media aritmética , que utiliza su suma), se calcula multiplicando todos los numeros del conjunto y sacando la raíz del producto total, lo que da un promedio que refleja mejor los cambios proporcionales.</t>
  </si>
  <si>
    <t>CRITERIO 5 MEDIA ARMONICA BAJA</t>
  </si>
  <si>
    <t xml:space="preserve"> se utiliza para promediar múltiplos como la relación precio-beneficio (P/E) al comparar empresas dentro de la misma industria. Esto se debe a que la media armónica da menos peso a los valores extremos, proporcionando un reflejo más preciso del desempeño promedio de las empresas, mitiga la influencia de valores atípicos y es sensible a valores pequeños. La media armónica otorga menor ponderación a los valores grandes y mayor a los pequeños para equilibrarlos correctamente.</t>
  </si>
  <si>
    <t>CRITERIO 6 DESVIACIÓN ESTANDAR</t>
  </si>
  <si>
    <t xml:space="preserve">La desviación estándar es una medida estadística utilizada para calcular la dispersión media de una variable. Es decir, indica qué tan dispersos están los datos con respecto a la media, La desviación estándar está estrechamente relacionada con el concepto de distribución normal, que es una distribución de probabilidad simétrica con respecto a la media. </t>
  </si>
  <si>
    <t xml:space="preserve">CRITERIO 7 MEDIA ARMONICA ALTA </t>
  </si>
  <si>
    <t>VALIDAR CRITERIO SELECCIONADO</t>
  </si>
  <si>
    <t>Unidad</t>
  </si>
  <si>
    <t>NO INDICA</t>
  </si>
  <si>
    <t>VALOR UNITARIO INCL IMPUESTOS</t>
  </si>
  <si>
    <t>TOTAL ----------&gt;</t>
  </si>
  <si>
    <t>MOBILIARIO BIENESTAR</t>
  </si>
  <si>
    <t>Stella Patricia Vargas Martinez</t>
  </si>
  <si>
    <t>Sindy Geraldine Ortiz Ortiz</t>
  </si>
  <si>
    <t>SHALOM</t>
  </si>
  <si>
    <t>Estante Biblioteca</t>
  </si>
  <si>
    <t>Silla Tipo Interlocutora para Biblioteca</t>
  </si>
  <si>
    <t>POLYFLEX</t>
  </si>
  <si>
    <t>HAS</t>
  </si>
  <si>
    <t>CLARYICON</t>
  </si>
  <si>
    <t>CENCOSUD</t>
  </si>
  <si>
    <t>SAJAVI (RECIB X CORREO)</t>
  </si>
  <si>
    <t>CENCOSUD VALOR UNITARIO INCL IMPUESTOS</t>
  </si>
  <si>
    <t>CLARYICON VALOR UNITARIO INCL IMPUESTOS</t>
  </si>
  <si>
    <t>VALOR TOTAL INCL IMPUESTOS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</si>
</sst>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 #,##0.00_-;\-&quot;$&quot;\ * #,##0.00_-;_-&quot;$&quot;\ * &quot;-&quot;??_-;_-@_-"/>
    <numFmt numFmtId="43" formatCode="_-* #,##0.00_-;\-* #,##0.00_-;_-* &quot;-&quot;??_-;_-@_-"/>
    <numFmt numFmtId="164" formatCode="_-&quot;$&quot;* #,##0_-;\-&quot;$&quot;* #,##0_-;_-&quot;$&quot;* &quot;-&quot;_-;_-@"/>
    <numFmt numFmtId="165" formatCode="_-&quot;$&quot;* #,##0_-;\-&quot;$&quot;* #,##0_-;_-&quot;$&quot;* &quot;-&quot;??_-;_-@_-"/>
    <numFmt numFmtId="166" formatCode="###0;###0"/>
    <numFmt numFmtId="167" formatCode="_-&quot;$&quot;* #,##0_-;\-&quot;$&quot;* #,##0_-;_-&quot;$&quot;* &quot;-&quot;_-;_-@_-"/>
    <numFmt numFmtId="168" formatCode="&quot;$&quot;\ #,##0"/>
    <numFmt numFmtId="169" formatCode="_-&quot;$&quot;\ * #,##0_-;\-&quot;$&quot;\ * #,##0_-;_-&quot;$&quot;\ * &quot;-&quot;??_-;_-@_-"/>
  </numFmts>
  <fonts count="19" x14ac:knownFonts="1">
    <font>
      <sz val="11"/>
      <color theme="1"/>
      <name val="Calibri"/>
      <family val="2"/>
      <scheme val="minor"/>
    </font>
    <font>
      <sz val="11"/>
      <color theme="1"/>
      <name val="Arial Narrow"/>
      <family val="2"/>
    </font>
    <font>
      <sz val="10"/>
      <name val="Arial"/>
      <family val="2"/>
    </font>
    <font>
      <sz val="11"/>
      <color theme="1"/>
      <name val="Calibri"/>
      <family val="2"/>
      <scheme val="minor"/>
    </font>
    <font>
      <sz val="10"/>
      <color rgb="FF000000"/>
      <name val="Arial"/>
      <family val="2"/>
    </font>
    <font>
      <sz val="8"/>
      <name val="Calibri"/>
      <family val="2"/>
      <scheme val="minor"/>
    </font>
    <font>
      <b/>
      <sz val="11"/>
      <color theme="1"/>
      <name val="Arial Narrow"/>
      <family val="2"/>
    </font>
    <font>
      <b/>
      <sz val="11"/>
      <name val="Arial Narrow"/>
      <family val="2"/>
    </font>
    <font>
      <sz val="11"/>
      <name val="Arial Narrow"/>
      <family val="2"/>
    </font>
    <font>
      <sz val="11"/>
      <color theme="1"/>
      <name val="Arial Narrow"/>
      <family val="2"/>
    </font>
    <font>
      <sz val="11"/>
      <color rgb="FF000000"/>
      <name val="Arial Narrow"/>
      <family val="2"/>
    </font>
    <font>
      <b/>
      <sz val="11"/>
      <color theme="1"/>
      <name val="Calibri"/>
      <family val="2"/>
      <scheme val="minor"/>
    </font>
    <font>
      <b/>
      <sz val="11"/>
      <color rgb="FF000000"/>
      <name val="Arial Narrow"/>
      <family val="2"/>
    </font>
    <font>
      <sz val="10"/>
      <color rgb="FF000000"/>
      <name val="Times New Roman"/>
      <family val="1"/>
    </font>
    <font>
      <sz val="10"/>
      <name val="Calibri"/>
      <family val="2"/>
    </font>
    <font>
      <b/>
      <sz val="10"/>
      <name val="Calibri"/>
      <family val="2"/>
    </font>
    <font>
      <sz val="10"/>
      <color rgb="FF000000"/>
      <name val="Calibri"/>
      <family val="2"/>
    </font>
    <font>
      <b/>
      <sz val="11"/>
      <color rgb="FF000000"/>
      <name val="Calibri"/>
      <family val="2"/>
      <scheme val="minor"/>
    </font>
    <font>
      <b/>
      <sz val="9"/>
      <color indexed="81"/>
      <name val="Tahoma"/>
      <charset val="1"/>
    </font>
  </fonts>
  <fills count="20">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theme="0"/>
        <bgColor rgb="FFFFFFFF"/>
      </patternFill>
    </fill>
    <fill>
      <patternFill patternType="solid">
        <fgColor theme="7" tint="0.59999389629810485"/>
        <bgColor indexed="64"/>
      </patternFill>
    </fill>
    <fill>
      <patternFill patternType="solid">
        <fgColor theme="5" tint="0.79998168889431442"/>
        <bgColor rgb="FFFFFFFF"/>
      </patternFill>
    </fill>
    <fill>
      <patternFill patternType="solid">
        <fgColor theme="9" tint="0.79998168889431442"/>
        <bgColor rgb="FFFFFFFF"/>
      </patternFill>
    </fill>
    <fill>
      <patternFill patternType="solid">
        <fgColor theme="4" tint="0.79998168889431442"/>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rgb="FFD0CECE"/>
      </patternFill>
    </fill>
    <fill>
      <patternFill patternType="solid">
        <fgColor theme="9" tint="0.59999389629810485"/>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0" tint="-4.9989318521683403E-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6">
    <xf numFmtId="0" fontId="0" fillId="0" borderId="0"/>
    <xf numFmtId="43" fontId="3" fillId="0" borderId="0" applyFont="0" applyFill="0" applyBorder="0" applyAlignment="0" applyProtection="0"/>
    <xf numFmtId="0" fontId="2" fillId="0" borderId="0"/>
    <xf numFmtId="44" fontId="3" fillId="0" borderId="0" applyFont="0" applyFill="0" applyBorder="0" applyAlignment="0" applyProtection="0"/>
    <xf numFmtId="0" fontId="4" fillId="0" borderId="0"/>
    <xf numFmtId="0" fontId="13" fillId="0" borderId="0"/>
  </cellStyleXfs>
  <cellXfs count="137">
    <xf numFmtId="0" fontId="0" fillId="0" borderId="0" xfId="0"/>
    <xf numFmtId="0" fontId="9" fillId="0" borderId="0" xfId="0" applyFont="1"/>
    <xf numFmtId="0" fontId="9" fillId="4" borderId="0" xfId="0" applyFont="1" applyFill="1"/>
    <xf numFmtId="0" fontId="8" fillId="6" borderId="1" xfId="0" applyFont="1" applyFill="1" applyBorder="1" applyAlignment="1">
      <alignment horizontal="center" vertical="center" wrapText="1"/>
    </xf>
    <xf numFmtId="0" fontId="7" fillId="6" borderId="0" xfId="0" applyFont="1" applyFill="1" applyAlignment="1">
      <alignment horizontal="center" vertical="center"/>
    </xf>
    <xf numFmtId="0" fontId="10" fillId="4" borderId="0" xfId="0" applyFont="1" applyFill="1" applyAlignment="1">
      <alignment horizontal="center" vertical="center" wrapText="1"/>
    </xf>
    <xf numFmtId="0" fontId="8" fillId="6" borderId="0" xfId="0" applyFont="1" applyFill="1" applyAlignment="1">
      <alignment horizontal="center" vertical="center" wrapText="1"/>
    </xf>
    <xf numFmtId="0" fontId="9" fillId="4" borderId="0" xfId="0" applyFont="1" applyFill="1" applyAlignment="1">
      <alignment horizontal="center"/>
    </xf>
    <xf numFmtId="0" fontId="9" fillId="6" borderId="0" xfId="0" applyFont="1" applyFill="1"/>
    <xf numFmtId="0" fontId="10" fillId="6" borderId="0" xfId="0" applyFont="1" applyFill="1" applyAlignment="1">
      <alignment horizontal="center" vertical="center" wrapText="1"/>
    </xf>
    <xf numFmtId="0" fontId="8" fillId="6" borderId="0" xfId="0" applyFont="1" applyFill="1" applyAlignment="1">
      <alignment horizontal="center" vertical="center"/>
    </xf>
    <xf numFmtId="164" fontId="10" fillId="6" borderId="0" xfId="0" applyNumberFormat="1" applyFont="1" applyFill="1" applyAlignment="1">
      <alignment vertical="center"/>
    </xf>
    <xf numFmtId="164" fontId="10" fillId="6" borderId="0" xfId="0" applyNumberFormat="1" applyFont="1" applyFill="1" applyAlignment="1">
      <alignment horizontal="center" vertical="center"/>
    </xf>
    <xf numFmtId="0" fontId="9" fillId="6" borderId="0" xfId="0" applyFont="1" applyFill="1" applyAlignment="1">
      <alignment horizontal="center"/>
    </xf>
    <xf numFmtId="0" fontId="10" fillId="0" borderId="1" xfId="0" applyFont="1" applyBorder="1" applyAlignment="1">
      <alignment horizontal="center" vertical="center" wrapText="1"/>
    </xf>
    <xf numFmtId="44" fontId="6" fillId="0" borderId="0" xfId="0" applyNumberFormat="1" applyFont="1"/>
    <xf numFmtId="0" fontId="8" fillId="6" borderId="1" xfId="0" applyFont="1" applyFill="1" applyBorder="1" applyAlignment="1">
      <alignment horizontal="center" vertical="center"/>
    </xf>
    <xf numFmtId="0" fontId="6" fillId="0" borderId="0" xfId="0" applyFont="1"/>
    <xf numFmtId="43" fontId="9" fillId="0" borderId="0" xfId="1" applyFont="1"/>
    <xf numFmtId="44" fontId="6" fillId="5" borderId="0" xfId="0" applyNumberFormat="1" applyFont="1" applyFill="1"/>
    <xf numFmtId="0" fontId="6" fillId="5" borderId="0" xfId="0" applyFont="1" applyFill="1"/>
    <xf numFmtId="0" fontId="9" fillId="4" borderId="0" xfId="0" applyFont="1" applyFill="1" applyAlignment="1">
      <alignment horizontal="left" vertical="center"/>
    </xf>
    <xf numFmtId="0" fontId="7" fillId="6" borderId="0" xfId="0" applyFont="1" applyFill="1" applyAlignment="1">
      <alignment horizontal="left" vertical="center"/>
    </xf>
    <xf numFmtId="0" fontId="8" fillId="6" borderId="1" xfId="0" applyFont="1" applyFill="1" applyBorder="1" applyAlignment="1">
      <alignment horizontal="left" vertical="top" wrapText="1"/>
    </xf>
    <xf numFmtId="0" fontId="10" fillId="4" borderId="0" xfId="0" applyFont="1" applyFill="1" applyAlignment="1">
      <alignment horizontal="left" vertical="top" wrapText="1"/>
    </xf>
    <xf numFmtId="0" fontId="9" fillId="4" borderId="0" xfId="0" applyFont="1" applyFill="1" applyAlignment="1">
      <alignment vertical="top"/>
    </xf>
    <xf numFmtId="0" fontId="9" fillId="0" borderId="0" xfId="0" applyFont="1" applyAlignment="1">
      <alignment vertical="top"/>
    </xf>
    <xf numFmtId="0" fontId="9" fillId="6" borderId="0" xfId="0" applyFont="1" applyFill="1" applyAlignment="1">
      <alignment vertical="top"/>
    </xf>
    <xf numFmtId="0" fontId="8" fillId="4" borderId="0" xfId="0" applyFont="1" applyFill="1" applyAlignment="1">
      <alignment vertical="top"/>
    </xf>
    <xf numFmtId="164" fontId="10" fillId="6" borderId="0" xfId="0" applyNumberFormat="1" applyFont="1" applyFill="1" applyAlignment="1">
      <alignment vertical="top"/>
    </xf>
    <xf numFmtId="0" fontId="6" fillId="10" borderId="1" xfId="0" applyFont="1" applyFill="1" applyBorder="1" applyAlignment="1">
      <alignment horizontal="center" vertical="center" wrapText="1"/>
    </xf>
    <xf numFmtId="0" fontId="6" fillId="11"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12" borderId="1" xfId="0" applyFont="1" applyFill="1" applyBorder="1" applyAlignment="1">
      <alignment horizontal="center" vertical="center"/>
    </xf>
    <xf numFmtId="0" fontId="8" fillId="4" borderId="0" xfId="0" applyFont="1" applyFill="1" applyAlignment="1">
      <alignment horizontal="left" vertical="top" wrapText="1"/>
    </xf>
    <xf numFmtId="0" fontId="8" fillId="4" borderId="0" xfId="0" applyFont="1" applyFill="1" applyAlignment="1">
      <alignment horizontal="left" vertical="center" wrapText="1"/>
    </xf>
    <xf numFmtId="0" fontId="11" fillId="0" borderId="0" xfId="0" applyFont="1"/>
    <xf numFmtId="165" fontId="0" fillId="0" borderId="0" xfId="3" applyNumberFormat="1" applyFont="1"/>
    <xf numFmtId="0" fontId="0" fillId="0" borderId="0" xfId="0" applyAlignment="1">
      <alignment horizontal="left"/>
    </xf>
    <xf numFmtId="0" fontId="6" fillId="0" borderId="1" xfId="0" applyFont="1" applyBorder="1" applyAlignment="1">
      <alignment horizontal="center" vertical="center"/>
    </xf>
    <xf numFmtId="0" fontId="9" fillId="0" borderId="0" xfId="0" applyFont="1" applyAlignment="1">
      <alignment vertical="center"/>
    </xf>
    <xf numFmtId="0" fontId="6" fillId="3" borderId="1" xfId="0" applyFont="1" applyFill="1" applyBorder="1" applyAlignment="1">
      <alignment vertical="center"/>
    </xf>
    <xf numFmtId="0" fontId="6" fillId="0" borderId="0" xfId="0" applyFont="1" applyAlignment="1">
      <alignment vertical="center"/>
    </xf>
    <xf numFmtId="1" fontId="12" fillId="12" borderId="1" xfId="1" applyNumberFormat="1" applyFont="1" applyFill="1" applyBorder="1" applyAlignment="1">
      <alignment horizontal="center" vertical="center" wrapText="1"/>
    </xf>
    <xf numFmtId="0" fontId="1" fillId="4" borderId="0" xfId="0" applyFont="1" applyFill="1"/>
    <xf numFmtId="0" fontId="6" fillId="13" borderId="1" xfId="0" applyFont="1" applyFill="1" applyBorder="1" applyAlignment="1">
      <alignment horizontal="center" vertical="center"/>
    </xf>
    <xf numFmtId="0" fontId="14" fillId="14" borderId="0" xfId="5" applyFont="1" applyFill="1" applyAlignment="1">
      <alignment horizontal="left" vertical="top"/>
    </xf>
    <xf numFmtId="0" fontId="13" fillId="14" borderId="0" xfId="5" applyFill="1" applyAlignment="1">
      <alignment horizontal="left" vertical="top"/>
    </xf>
    <xf numFmtId="0" fontId="13" fillId="0" borderId="0" xfId="5" applyAlignment="1">
      <alignment horizontal="center" vertical="center"/>
    </xf>
    <xf numFmtId="0" fontId="13" fillId="0" borderId="0" xfId="5" applyAlignment="1">
      <alignment horizontal="left" vertical="top"/>
    </xf>
    <xf numFmtId="0" fontId="15" fillId="15" borderId="6" xfId="5" applyFont="1" applyFill="1" applyBorder="1" applyAlignment="1">
      <alignment horizontal="left" vertical="center" wrapText="1"/>
    </xf>
    <xf numFmtId="0" fontId="15" fillId="14" borderId="6" xfId="5" applyFont="1" applyFill="1" applyBorder="1" applyAlignment="1">
      <alignment horizontal="center" vertical="center" wrapText="1"/>
    </xf>
    <xf numFmtId="0" fontId="14" fillId="0" borderId="6" xfId="5" applyFont="1" applyBorder="1" applyAlignment="1">
      <alignment horizontal="left" vertical="top" wrapText="1"/>
    </xf>
    <xf numFmtId="0" fontId="14" fillId="0" borderId="6" xfId="5" applyFont="1" applyBorder="1" applyAlignment="1">
      <alignment horizontal="left" vertical="center" wrapText="1"/>
    </xf>
    <xf numFmtId="166" fontId="16" fillId="0" borderId="6" xfId="5" applyNumberFormat="1" applyFont="1" applyBorder="1" applyAlignment="1">
      <alignment horizontal="center" vertical="center" wrapText="1"/>
    </xf>
    <xf numFmtId="0" fontId="14" fillId="0" borderId="6" xfId="5" applyFont="1" applyBorder="1" applyAlignment="1">
      <alignment horizontal="center" vertical="center" wrapText="1"/>
    </xf>
    <xf numFmtId="0" fontId="13" fillId="0" borderId="6" xfId="5" applyBorder="1" applyAlignment="1">
      <alignment horizontal="left" vertical="top" wrapText="1"/>
    </xf>
    <xf numFmtId="167" fontId="17" fillId="16" borderId="19" xfId="0" applyNumberFormat="1" applyFont="1" applyFill="1" applyBorder="1" applyAlignment="1">
      <alignment horizontal="center" vertical="center" wrapText="1"/>
    </xf>
    <xf numFmtId="0" fontId="0" fillId="0" borderId="20" xfId="0" applyBorder="1" applyAlignment="1">
      <alignment vertical="top" wrapText="1"/>
    </xf>
    <xf numFmtId="0" fontId="6" fillId="14" borderId="0" xfId="0" applyFont="1" applyFill="1"/>
    <xf numFmtId="0" fontId="6" fillId="14" borderId="1" xfId="0" applyFont="1" applyFill="1" applyBorder="1" applyAlignment="1">
      <alignment horizontal="center" vertical="center"/>
    </xf>
    <xf numFmtId="168" fontId="0" fillId="0" borderId="0" xfId="0" applyNumberFormat="1"/>
    <xf numFmtId="168" fontId="6" fillId="4" borderId="0" xfId="0" applyNumberFormat="1" applyFont="1" applyFill="1" applyAlignment="1">
      <alignment horizontal="center" vertical="center"/>
    </xf>
    <xf numFmtId="168" fontId="1" fillId="4" borderId="0" xfId="0" applyNumberFormat="1" applyFont="1" applyFill="1" applyAlignment="1">
      <alignment horizontal="left" vertical="center"/>
    </xf>
    <xf numFmtId="168" fontId="1" fillId="2" borderId="1" xfId="3" applyNumberFormat="1" applyFont="1" applyFill="1" applyBorder="1" applyAlignment="1">
      <alignment horizontal="center" vertical="center"/>
    </xf>
    <xf numFmtId="168" fontId="6" fillId="2" borderId="1" xfId="0" applyNumberFormat="1" applyFont="1" applyFill="1" applyBorder="1" applyAlignment="1">
      <alignment horizontal="center" vertical="center"/>
    </xf>
    <xf numFmtId="168" fontId="7" fillId="9" borderId="1" xfId="3" applyNumberFormat="1" applyFont="1" applyFill="1" applyBorder="1" applyAlignment="1">
      <alignment horizontal="center" vertical="center" wrapText="1"/>
    </xf>
    <xf numFmtId="168" fontId="1" fillId="4" borderId="0" xfId="0" applyNumberFormat="1" applyFont="1" applyFill="1"/>
    <xf numFmtId="168" fontId="1" fillId="4" borderId="0" xfId="0" applyNumberFormat="1" applyFont="1" applyFill="1" applyAlignment="1">
      <alignment horizontal="center" vertical="center"/>
    </xf>
    <xf numFmtId="168" fontId="1" fillId="6" borderId="0" xfId="0" applyNumberFormat="1" applyFont="1" applyFill="1"/>
    <xf numFmtId="168" fontId="1" fillId="6" borderId="0" xfId="0" applyNumberFormat="1" applyFont="1" applyFill="1" applyAlignment="1">
      <alignment horizontal="center" vertical="center"/>
    </xf>
    <xf numFmtId="0" fontId="6" fillId="17" borderId="1" xfId="0" applyFont="1" applyFill="1" applyBorder="1" applyAlignment="1">
      <alignment horizontal="center" vertical="center" wrapText="1"/>
    </xf>
    <xf numFmtId="0" fontId="6" fillId="18" borderId="1" xfId="0" applyFont="1" applyFill="1" applyBorder="1" applyAlignment="1">
      <alignment horizontal="center" vertical="center" wrapText="1"/>
    </xf>
    <xf numFmtId="0" fontId="6" fillId="19" borderId="1" xfId="0" applyFont="1" applyFill="1" applyBorder="1" applyAlignment="1">
      <alignment horizontal="center" vertical="center" wrapText="1"/>
    </xf>
    <xf numFmtId="169" fontId="9" fillId="10" borderId="1" xfId="3" applyNumberFormat="1" applyFont="1" applyFill="1" applyBorder="1" applyAlignment="1">
      <alignment horizontal="center" vertical="center"/>
    </xf>
    <xf numFmtId="169" fontId="9" fillId="11" borderId="1" xfId="3" applyNumberFormat="1" applyFont="1" applyFill="1" applyBorder="1" applyAlignment="1">
      <alignment horizontal="center" vertical="center"/>
    </xf>
    <xf numFmtId="169" fontId="9" fillId="7" borderId="1" xfId="3" applyNumberFormat="1" applyFont="1" applyFill="1" applyBorder="1" applyAlignment="1">
      <alignment horizontal="center" vertical="center"/>
    </xf>
    <xf numFmtId="169" fontId="9" fillId="17" borderId="1" xfId="3" applyNumberFormat="1" applyFont="1" applyFill="1" applyBorder="1" applyAlignment="1">
      <alignment horizontal="center" vertical="center"/>
    </xf>
    <xf numFmtId="169" fontId="9" fillId="18" borderId="1" xfId="3" applyNumberFormat="1" applyFont="1" applyFill="1" applyBorder="1" applyAlignment="1">
      <alignment horizontal="center" vertical="center"/>
    </xf>
    <xf numFmtId="169" fontId="9" fillId="19" borderId="1" xfId="3" applyNumberFormat="1" applyFont="1" applyFill="1" applyBorder="1" applyAlignment="1">
      <alignment horizontal="center" vertical="center"/>
    </xf>
    <xf numFmtId="169" fontId="6" fillId="12" borderId="1" xfId="3" applyNumberFormat="1" applyFont="1" applyFill="1" applyBorder="1" applyAlignment="1">
      <alignment vertical="center"/>
    </xf>
    <xf numFmtId="169" fontId="6" fillId="12" borderId="1" xfId="3" applyNumberFormat="1" applyFont="1" applyFill="1" applyBorder="1" applyAlignment="1">
      <alignment horizontal="center" vertical="center"/>
    </xf>
    <xf numFmtId="169" fontId="6" fillId="0" borderId="0" xfId="0" applyNumberFormat="1" applyFont="1"/>
    <xf numFmtId="169" fontId="1" fillId="10" borderId="1" xfId="3" applyNumberFormat="1" applyFont="1" applyFill="1" applyBorder="1" applyAlignment="1">
      <alignment horizontal="center" vertical="center"/>
    </xf>
    <xf numFmtId="0" fontId="10" fillId="2" borderId="1" xfId="0" applyFont="1" applyFill="1" applyBorder="1" applyAlignment="1">
      <alignment horizontal="center" vertical="center" wrapText="1"/>
    </xf>
    <xf numFmtId="169" fontId="9" fillId="16" borderId="1" xfId="3" applyNumberFormat="1" applyFont="1" applyFill="1" applyBorder="1" applyAlignment="1">
      <alignment horizontal="center" vertical="center"/>
    </xf>
    <xf numFmtId="0" fontId="12" fillId="13" borderId="2" xfId="0" applyFont="1" applyFill="1" applyBorder="1" applyAlignment="1">
      <alignment horizontal="center" vertical="center" wrapText="1"/>
    </xf>
    <xf numFmtId="0" fontId="12" fillId="13" borderId="3" xfId="0" applyFont="1" applyFill="1" applyBorder="1" applyAlignment="1">
      <alignment horizontal="center" vertical="center" wrapText="1"/>
    </xf>
    <xf numFmtId="168" fontId="6" fillId="2" borderId="1" xfId="0" applyNumberFormat="1" applyFont="1" applyFill="1" applyBorder="1" applyAlignment="1">
      <alignment horizontal="center" vertical="center" wrapText="1"/>
    </xf>
    <xf numFmtId="0" fontId="7" fillId="8" borderId="1" xfId="0" applyFont="1" applyFill="1" applyBorder="1" applyAlignment="1">
      <alignment horizontal="center" vertical="center" wrapText="1"/>
    </xf>
    <xf numFmtId="0" fontId="8" fillId="3" borderId="1" xfId="0" applyFont="1" applyFill="1" applyBorder="1" applyAlignment="1">
      <alignment horizontal="center"/>
    </xf>
    <xf numFmtId="0" fontId="7" fillId="3" borderId="1" xfId="0" applyFont="1" applyFill="1" applyBorder="1" applyAlignment="1">
      <alignment horizontal="center" vertical="center" wrapText="1"/>
    </xf>
    <xf numFmtId="0" fontId="14" fillId="0" borderId="4" xfId="5" applyFont="1" applyBorder="1" applyAlignment="1">
      <alignment horizontal="left" vertical="top" wrapText="1"/>
    </xf>
    <xf numFmtId="0" fontId="14" fillId="0" borderId="5" xfId="5" applyFont="1" applyBorder="1" applyAlignment="1">
      <alignment horizontal="left" vertical="top" wrapText="1"/>
    </xf>
    <xf numFmtId="0" fontId="14" fillId="0" borderId="4" xfId="5" applyFont="1" applyBorder="1" applyAlignment="1">
      <alignment horizontal="left" vertical="center" wrapText="1"/>
    </xf>
    <xf numFmtId="0" fontId="14" fillId="0" borderId="5" xfId="5" applyFont="1" applyBorder="1" applyAlignment="1">
      <alignment horizontal="left" vertical="center" wrapText="1"/>
    </xf>
    <xf numFmtId="0" fontId="13" fillId="0" borderId="4" xfId="5" applyBorder="1" applyAlignment="1">
      <alignment horizontal="left" vertical="top" wrapText="1"/>
    </xf>
    <xf numFmtId="0" fontId="13" fillId="0" borderId="7" xfId="5" applyBorder="1" applyAlignment="1">
      <alignment horizontal="left" vertical="top" wrapText="1"/>
    </xf>
    <xf numFmtId="0" fontId="13" fillId="0" borderId="5" xfId="5" applyBorder="1" applyAlignment="1">
      <alignment horizontal="left" vertical="top" wrapText="1"/>
    </xf>
    <xf numFmtId="166" fontId="16" fillId="0" borderId="4" xfId="5" applyNumberFormat="1" applyFont="1" applyBorder="1" applyAlignment="1">
      <alignment horizontal="left" vertical="top" wrapText="1"/>
    </xf>
    <xf numFmtId="166" fontId="16" fillId="0" borderId="5" xfId="5" applyNumberFormat="1" applyFont="1" applyBorder="1" applyAlignment="1">
      <alignment horizontal="left" vertical="top" wrapText="1"/>
    </xf>
    <xf numFmtId="0" fontId="14" fillId="0" borderId="7" xfId="5" applyFont="1" applyBorder="1" applyAlignment="1">
      <alignment horizontal="left" vertical="top" wrapText="1"/>
    </xf>
    <xf numFmtId="0" fontId="14" fillId="0" borderId="9" xfId="5" applyFont="1" applyBorder="1" applyAlignment="1">
      <alignment horizontal="left" wrapText="1"/>
    </xf>
    <xf numFmtId="0" fontId="14" fillId="0" borderId="11" xfId="5" applyFont="1" applyBorder="1" applyAlignment="1">
      <alignment horizontal="left" wrapText="1"/>
    </xf>
    <xf numFmtId="0" fontId="14" fillId="0" borderId="10" xfId="5" applyFont="1" applyBorder="1" applyAlignment="1">
      <alignment horizontal="left" wrapText="1"/>
    </xf>
    <xf numFmtId="0" fontId="14" fillId="0" borderId="17" xfId="5" applyFont="1" applyBorder="1" applyAlignment="1">
      <alignment horizontal="left" wrapText="1"/>
    </xf>
    <xf numFmtId="0" fontId="14" fillId="0" borderId="0" xfId="5" applyFont="1" applyAlignment="1">
      <alignment horizontal="left" wrapText="1"/>
    </xf>
    <xf numFmtId="0" fontId="14" fillId="0" borderId="18" xfId="5" applyFont="1" applyBorder="1" applyAlignment="1">
      <alignment horizontal="left" wrapText="1"/>
    </xf>
    <xf numFmtId="0" fontId="14" fillId="0" borderId="13" xfId="5" applyFont="1" applyBorder="1" applyAlignment="1">
      <alignment horizontal="left" wrapText="1"/>
    </xf>
    <xf numFmtId="0" fontId="14" fillId="0" borderId="15" xfId="5" applyFont="1" applyBorder="1" applyAlignment="1">
      <alignment horizontal="left" wrapText="1"/>
    </xf>
    <xf numFmtId="0" fontId="14" fillId="0" borderId="14" xfId="5" applyFont="1" applyBorder="1" applyAlignment="1">
      <alignment horizontal="left" wrapText="1"/>
    </xf>
    <xf numFmtId="0" fontId="14" fillId="14" borderId="8" xfId="5" quotePrefix="1" applyFont="1" applyFill="1" applyBorder="1" applyAlignment="1">
      <alignment horizontal="center" vertical="center" wrapText="1"/>
    </xf>
    <xf numFmtId="0" fontId="14" fillId="14" borderId="16" xfId="5" applyFont="1" applyFill="1" applyBorder="1" applyAlignment="1">
      <alignment horizontal="center" vertical="center" wrapText="1"/>
    </xf>
    <xf numFmtId="0" fontId="14" fillId="14" borderId="12" xfId="5" applyFont="1" applyFill="1" applyBorder="1" applyAlignment="1">
      <alignment horizontal="center" vertical="center" wrapText="1"/>
    </xf>
    <xf numFmtId="0" fontId="14" fillId="14" borderId="9" xfId="5" applyFont="1" applyFill="1" applyBorder="1" applyAlignment="1">
      <alignment horizontal="left" vertical="center" wrapText="1"/>
    </xf>
    <xf numFmtId="0" fontId="14" fillId="14" borderId="10" xfId="5" applyFont="1" applyFill="1" applyBorder="1" applyAlignment="1">
      <alignment horizontal="left" vertical="center" wrapText="1"/>
    </xf>
    <xf numFmtId="0" fontId="14" fillId="14" borderId="17" xfId="5" applyFont="1" applyFill="1" applyBorder="1" applyAlignment="1">
      <alignment horizontal="left" vertical="center" wrapText="1"/>
    </xf>
    <xf numFmtId="0" fontId="14" fillId="14" borderId="18" xfId="5" applyFont="1" applyFill="1" applyBorder="1" applyAlignment="1">
      <alignment horizontal="left" vertical="center" wrapText="1"/>
    </xf>
    <xf numFmtId="0" fontId="14" fillId="14" borderId="13" xfId="5" applyFont="1" applyFill="1" applyBorder="1" applyAlignment="1">
      <alignment horizontal="left" vertical="center" wrapText="1"/>
    </xf>
    <xf numFmtId="0" fontId="14" fillId="14" borderId="14" xfId="5" applyFont="1" applyFill="1" applyBorder="1" applyAlignment="1">
      <alignment horizontal="left" vertical="center" wrapText="1"/>
    </xf>
    <xf numFmtId="0" fontId="14" fillId="0" borderId="8" xfId="5" applyFont="1" applyBorder="1" applyAlignment="1">
      <alignment horizontal="left" wrapText="1"/>
    </xf>
    <xf numFmtId="0" fontId="14" fillId="0" borderId="16" xfId="5" applyFont="1" applyBorder="1" applyAlignment="1">
      <alignment horizontal="left" wrapText="1"/>
    </xf>
    <xf numFmtId="0" fontId="14" fillId="0" borderId="12" xfId="5" applyFont="1" applyBorder="1" applyAlignment="1">
      <alignment horizontal="left" wrapText="1"/>
    </xf>
    <xf numFmtId="0" fontId="15" fillId="15" borderId="4" xfId="5" applyFont="1" applyFill="1" applyBorder="1" applyAlignment="1">
      <alignment horizontal="left" vertical="center" wrapText="1"/>
    </xf>
    <xf numFmtId="0" fontId="15" fillId="15" borderId="5" xfId="5" applyFont="1" applyFill="1" applyBorder="1" applyAlignment="1">
      <alignment horizontal="left" vertical="center" wrapText="1"/>
    </xf>
    <xf numFmtId="0" fontId="15" fillId="15" borderId="7" xfId="5" applyFont="1" applyFill="1" applyBorder="1" applyAlignment="1">
      <alignment horizontal="left" vertical="center" wrapText="1"/>
    </xf>
    <xf numFmtId="0" fontId="14" fillId="0" borderId="8" xfId="5" applyFont="1" applyBorder="1" applyAlignment="1">
      <alignment horizontal="center" vertical="center" wrapText="1"/>
    </xf>
    <xf numFmtId="0" fontId="14" fillId="0" borderId="12" xfId="5" applyFont="1" applyBorder="1" applyAlignment="1">
      <alignment horizontal="center" vertical="center" wrapText="1"/>
    </xf>
    <xf numFmtId="0" fontId="14" fillId="0" borderId="9" xfId="5" applyFont="1" applyBorder="1" applyAlignment="1">
      <alignment horizontal="left" vertical="center" wrapText="1"/>
    </xf>
    <xf numFmtId="0" fontId="14" fillId="0" borderId="10" xfId="5" applyFont="1" applyBorder="1" applyAlignment="1">
      <alignment horizontal="left" vertical="center" wrapText="1"/>
    </xf>
    <xf numFmtId="0" fontId="14" fillId="0" borderId="13" xfId="5" applyFont="1" applyBorder="1" applyAlignment="1">
      <alignment horizontal="left" vertical="center" wrapText="1"/>
    </xf>
    <xf numFmtId="0" fontId="14" fillId="0" borderId="14" xfId="5" applyFont="1" applyBorder="1" applyAlignment="1">
      <alignment horizontal="left" vertical="center" wrapText="1"/>
    </xf>
    <xf numFmtId="0" fontId="13" fillId="0" borderId="8" xfId="5" applyBorder="1" applyAlignment="1">
      <alignment horizontal="left" vertical="top" wrapText="1"/>
    </xf>
    <xf numFmtId="0" fontId="13" fillId="0" borderId="12" xfId="5" applyBorder="1" applyAlignment="1">
      <alignment horizontal="left" vertical="top" wrapText="1"/>
    </xf>
    <xf numFmtId="0" fontId="14" fillId="0" borderId="11" xfId="5" applyFont="1" applyBorder="1" applyAlignment="1">
      <alignment horizontal="left" vertical="center" wrapText="1"/>
    </xf>
    <xf numFmtId="0" fontId="14" fillId="0" borderId="15" xfId="5" applyFont="1" applyBorder="1" applyAlignment="1">
      <alignment horizontal="left" vertical="center" wrapText="1"/>
    </xf>
  </cellXfs>
  <cellStyles count="6">
    <cellStyle name="Millares" xfId="1" builtinId="3"/>
    <cellStyle name="Moneda" xfId="3" builtinId="4"/>
    <cellStyle name="Normal" xfId="0" builtinId="0"/>
    <cellStyle name="Normal 2" xfId="2" xr:uid="{F04CED3A-526D-4C2A-9C41-DF86C9E19B87}"/>
    <cellStyle name="Normal 3" xfId="4" xr:uid="{6F0CC47C-2729-403B-8E3D-F3F73EBD29FF}"/>
    <cellStyle name="Normal 4" xfId="5" xr:uid="{38C0F731-396F-4BA2-BB8C-60139A56367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MEDIDAS DE TENDENCIA</a:t>
            </a:r>
            <a:r>
              <a:rPr lang="en-US" b="1" baseline="0"/>
              <a:t> CENTRAL</a:t>
            </a:r>
            <a:endParaRPr lang="en-US"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'MOB BIENESTAR'!$A$8:$C$8</c:f>
              <c:strCache>
                <c:ptCount val="3"/>
                <c:pt idx="0">
                  <c:v>Item</c:v>
                </c:pt>
                <c:pt idx="1">
                  <c:v>Descripción del elemento</c:v>
                </c:pt>
                <c:pt idx="2">
                  <c:v>Unidad de medida</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'MOB BIENESTAR'!$D$7:$M$7</c:f>
              <c:strCache>
                <c:ptCount val="10"/>
                <c:pt idx="0">
                  <c:v>Cantidad solicitada</c:v>
                </c:pt>
                <c:pt idx="1">
                  <c:v>SHALOM</c:v>
                </c:pt>
                <c:pt idx="2">
                  <c:v>POLYFLEX</c:v>
                </c:pt>
                <c:pt idx="3">
                  <c:v>HAS</c:v>
                </c:pt>
                <c:pt idx="4">
                  <c:v>CLARYICON</c:v>
                </c:pt>
                <c:pt idx="5">
                  <c:v>CENCOSUD</c:v>
                </c:pt>
                <c:pt idx="6">
                  <c:v>SAJAVI (RECIB X CORREO)</c:v>
                </c:pt>
                <c:pt idx="7">
                  <c:v>CENCOSUD VALOR UNITARIO INCL IMPUESTOS</c:v>
                </c:pt>
                <c:pt idx="8">
                  <c:v>CLARYICON VALOR UNITARIO INCL IMPUESTOS</c:v>
                </c:pt>
                <c:pt idx="9">
                  <c:v>VALOR TOTAL INCL IMPUESTOS</c:v>
                </c:pt>
              </c:strCache>
            </c:strRef>
          </c:cat>
          <c:val>
            <c:numRef>
              <c:f>'MOB BIENESTAR'!$D$8:$M$8</c:f>
              <c:numCache>
                <c:formatCode>General</c:formatCode>
                <c:ptCount val="10"/>
                <c:pt idx="1">
                  <c:v>0</c:v>
                </c:pt>
                <c:pt idx="2">
                  <c:v>0</c:v>
                </c:pt>
                <c:pt idx="3">
                  <c:v>0</c:v>
                </c:pt>
                <c:pt idx="4">
                  <c:v>0</c:v>
                </c:pt>
                <c:pt idx="5">
                  <c:v>0</c:v>
                </c:pt>
                <c:pt idx="6">
                  <c:v>0</c:v>
                </c:pt>
              </c:numCache>
            </c:numRef>
          </c:val>
          <c:smooth val="0"/>
          <c:extLst>
            <c:ext xmlns:c16="http://schemas.microsoft.com/office/drawing/2014/chart" uri="{C3380CC4-5D6E-409C-BE32-E72D297353CC}">
              <c16:uniqueId val="{00000000-46FD-45CD-8A51-06A6C0734FE0}"/>
            </c:ext>
          </c:extLst>
        </c:ser>
        <c:ser>
          <c:idx val="1"/>
          <c:order val="1"/>
          <c:tx>
            <c:strRef>
              <c:f>'MOB BIENESTAR'!$A$9:$C$9</c:f>
              <c:strCache>
                <c:ptCount val="3"/>
                <c:pt idx="0">
                  <c:v>1</c:v>
                </c:pt>
                <c:pt idx="1">
                  <c:v>Silla Tipo Interlocutora para Biblioteca</c:v>
                </c:pt>
                <c:pt idx="2">
                  <c:v>Unidad</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'MOB BIENESTAR'!$D$7:$M$7</c:f>
              <c:strCache>
                <c:ptCount val="10"/>
                <c:pt idx="0">
                  <c:v>Cantidad solicitada</c:v>
                </c:pt>
                <c:pt idx="1">
                  <c:v>SHALOM</c:v>
                </c:pt>
                <c:pt idx="2">
                  <c:v>POLYFLEX</c:v>
                </c:pt>
                <c:pt idx="3">
                  <c:v>HAS</c:v>
                </c:pt>
                <c:pt idx="4">
                  <c:v>CLARYICON</c:v>
                </c:pt>
                <c:pt idx="5">
                  <c:v>CENCOSUD</c:v>
                </c:pt>
                <c:pt idx="6">
                  <c:v>SAJAVI (RECIB X CORREO)</c:v>
                </c:pt>
                <c:pt idx="7">
                  <c:v>CENCOSUD VALOR UNITARIO INCL IMPUESTOS</c:v>
                </c:pt>
                <c:pt idx="8">
                  <c:v>CLARYICON VALOR UNITARIO INCL IMPUESTOS</c:v>
                </c:pt>
                <c:pt idx="9">
                  <c:v>VALOR TOTAL INCL IMPUESTOS</c:v>
                </c:pt>
              </c:strCache>
            </c:strRef>
          </c:cat>
          <c:val>
            <c:numRef>
              <c:f>'MOB BIENESTAR'!$D$9:$M$9</c:f>
              <c:numCache>
                <c:formatCode>_-"$"\ * #,##0_-;\-"$"\ * #,##0_-;_-"$"\ * "-"??_-;_-@_-</c:formatCode>
                <c:ptCount val="10"/>
                <c:pt idx="0" formatCode="General">
                  <c:v>29</c:v>
                </c:pt>
                <c:pt idx="1">
                  <c:v>201150</c:v>
                </c:pt>
                <c:pt idx="2">
                  <c:v>380000</c:v>
                </c:pt>
                <c:pt idx="3">
                  <c:v>180000</c:v>
                </c:pt>
                <c:pt idx="4">
                  <c:v>255850</c:v>
                </c:pt>
                <c:pt idx="5">
                  <c:v>178000</c:v>
                </c:pt>
                <c:pt idx="6">
                  <c:v>370000</c:v>
                </c:pt>
                <c:pt idx="7" formatCode="&quot;$&quot;\ #,##0">
                  <c:v>178000</c:v>
                </c:pt>
                <c:pt idx="9" formatCode="&quot;$&quot;\ #,##0">
                  <c:v>5162000</c:v>
                </c:pt>
              </c:numCache>
            </c:numRef>
          </c:val>
          <c:smooth val="0"/>
          <c:extLst>
            <c:ext xmlns:c16="http://schemas.microsoft.com/office/drawing/2014/chart" uri="{C3380CC4-5D6E-409C-BE32-E72D297353CC}">
              <c16:uniqueId val="{00000001-46FD-45CD-8A51-06A6C0734FE0}"/>
            </c:ext>
          </c:extLst>
        </c:ser>
        <c:ser>
          <c:idx val="2"/>
          <c:order val="2"/>
          <c:tx>
            <c:strRef>
              <c:f>'MOB BIENESTAR'!$A$10:$C$10</c:f>
              <c:strCache>
                <c:ptCount val="3"/>
                <c:pt idx="0">
                  <c:v>2</c:v>
                </c:pt>
                <c:pt idx="1">
                  <c:v>Estante Biblioteca</c:v>
                </c:pt>
                <c:pt idx="2">
                  <c:v>Unidad</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'MOB BIENESTAR'!$D$7:$M$7</c:f>
              <c:strCache>
                <c:ptCount val="10"/>
                <c:pt idx="0">
                  <c:v>Cantidad solicitada</c:v>
                </c:pt>
                <c:pt idx="1">
                  <c:v>SHALOM</c:v>
                </c:pt>
                <c:pt idx="2">
                  <c:v>POLYFLEX</c:v>
                </c:pt>
                <c:pt idx="3">
                  <c:v>HAS</c:v>
                </c:pt>
                <c:pt idx="4">
                  <c:v>CLARYICON</c:v>
                </c:pt>
                <c:pt idx="5">
                  <c:v>CENCOSUD</c:v>
                </c:pt>
                <c:pt idx="6">
                  <c:v>SAJAVI (RECIB X CORREO)</c:v>
                </c:pt>
                <c:pt idx="7">
                  <c:v>CENCOSUD VALOR UNITARIO INCL IMPUESTOS</c:v>
                </c:pt>
                <c:pt idx="8">
                  <c:v>CLARYICON VALOR UNITARIO INCL IMPUESTOS</c:v>
                </c:pt>
                <c:pt idx="9">
                  <c:v>VALOR TOTAL INCL IMPUESTOS</c:v>
                </c:pt>
              </c:strCache>
            </c:strRef>
          </c:cat>
          <c:val>
            <c:numRef>
              <c:f>'MOB BIENESTAR'!$D$10:$M$10</c:f>
              <c:numCache>
                <c:formatCode>_-"$"\ * #,##0_-;\-"$"\ * #,##0_-;_-"$"\ * "-"??_-;_-@_-</c:formatCode>
                <c:ptCount val="10"/>
                <c:pt idx="0" formatCode="General">
                  <c:v>4</c:v>
                </c:pt>
                <c:pt idx="1">
                  <c:v>1753650</c:v>
                </c:pt>
                <c:pt idx="2">
                  <c:v>2361900</c:v>
                </c:pt>
                <c:pt idx="3">
                  <c:v>1650000</c:v>
                </c:pt>
                <c:pt idx="4">
                  <c:v>1542350</c:v>
                </c:pt>
                <c:pt idx="5">
                  <c:v>1890000</c:v>
                </c:pt>
                <c:pt idx="6">
                  <c:v>2600000</c:v>
                </c:pt>
                <c:pt idx="8" formatCode="&quot;$&quot;\ #,##0">
                  <c:v>1542350</c:v>
                </c:pt>
                <c:pt idx="9" formatCode="&quot;$&quot;\ #,##0">
                  <c:v>6169400</c:v>
                </c:pt>
              </c:numCache>
            </c:numRef>
          </c:val>
          <c:smooth val="0"/>
          <c:extLst>
            <c:ext xmlns:c16="http://schemas.microsoft.com/office/drawing/2014/chart" uri="{C3380CC4-5D6E-409C-BE32-E72D297353CC}">
              <c16:uniqueId val="{00000002-46FD-45CD-8A51-06A6C0734FE0}"/>
            </c:ext>
          </c:extLst>
        </c:ser>
        <c:ser>
          <c:idx val="3"/>
          <c:order val="3"/>
          <c:tx>
            <c:strRef>
              <c:f>'MOB BIENESTAR'!#REF!</c:f>
              <c:strCache>
                <c:ptCount val="1"/>
                <c:pt idx="0">
                  <c:v>#REF!</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'MOB BIENESTAR'!$D$7:$M$7</c:f>
              <c:strCache>
                <c:ptCount val="10"/>
                <c:pt idx="0">
                  <c:v>Cantidad solicitada</c:v>
                </c:pt>
                <c:pt idx="1">
                  <c:v>SHALOM</c:v>
                </c:pt>
                <c:pt idx="2">
                  <c:v>POLYFLEX</c:v>
                </c:pt>
                <c:pt idx="3">
                  <c:v>HAS</c:v>
                </c:pt>
                <c:pt idx="4">
                  <c:v>CLARYICON</c:v>
                </c:pt>
                <c:pt idx="5">
                  <c:v>CENCOSUD</c:v>
                </c:pt>
                <c:pt idx="6">
                  <c:v>SAJAVI (RECIB X CORREO)</c:v>
                </c:pt>
                <c:pt idx="7">
                  <c:v>CENCOSUD VALOR UNITARIO INCL IMPUESTOS</c:v>
                </c:pt>
                <c:pt idx="8">
                  <c:v>CLARYICON VALOR UNITARIO INCL IMPUESTOS</c:v>
                </c:pt>
                <c:pt idx="9">
                  <c:v>VALOR TOTAL INCL IMPUESTOS</c:v>
                </c:pt>
              </c:strCache>
            </c:strRef>
          </c:cat>
          <c:val>
            <c:numRef>
              <c:f>'MOB BIENESTAR'!#REF!</c:f>
              <c:numCache>
                <c:formatCode>General</c:formatCode>
                <c:ptCount val="1"/>
                <c:pt idx="0">
                  <c:v>1</c:v>
                </c:pt>
              </c:numCache>
            </c:numRef>
          </c:val>
          <c:smooth val="0"/>
          <c:extLst>
            <c:ext xmlns:c16="http://schemas.microsoft.com/office/drawing/2014/chart" uri="{C3380CC4-5D6E-409C-BE32-E72D297353CC}">
              <c16:uniqueId val="{00000003-46FD-45CD-8A51-06A6C0734FE0}"/>
            </c:ext>
          </c:extLst>
        </c:ser>
        <c:ser>
          <c:idx val="4"/>
          <c:order val="4"/>
          <c:tx>
            <c:strRef>
              <c:f>'MOB BIENESTAR'!#REF!</c:f>
              <c:strCache>
                <c:ptCount val="1"/>
                <c:pt idx="0">
                  <c:v>#REF!</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'MOB BIENESTAR'!$D$7:$M$7</c:f>
              <c:strCache>
                <c:ptCount val="10"/>
                <c:pt idx="0">
                  <c:v>Cantidad solicitada</c:v>
                </c:pt>
                <c:pt idx="1">
                  <c:v>SHALOM</c:v>
                </c:pt>
                <c:pt idx="2">
                  <c:v>POLYFLEX</c:v>
                </c:pt>
                <c:pt idx="3">
                  <c:v>HAS</c:v>
                </c:pt>
                <c:pt idx="4">
                  <c:v>CLARYICON</c:v>
                </c:pt>
                <c:pt idx="5">
                  <c:v>CENCOSUD</c:v>
                </c:pt>
                <c:pt idx="6">
                  <c:v>SAJAVI (RECIB X CORREO)</c:v>
                </c:pt>
                <c:pt idx="7">
                  <c:v>CENCOSUD VALOR UNITARIO INCL IMPUESTOS</c:v>
                </c:pt>
                <c:pt idx="8">
                  <c:v>CLARYICON VALOR UNITARIO INCL IMPUESTOS</c:v>
                </c:pt>
                <c:pt idx="9">
                  <c:v>VALOR TOTAL INCL IMPUESTOS</c:v>
                </c:pt>
              </c:strCache>
            </c:strRef>
          </c:cat>
          <c:val>
            <c:numRef>
              <c:f>'MOB BIENESTAR'!#REF!</c:f>
              <c:numCache>
                <c:formatCode>General</c:formatCode>
                <c:ptCount val="1"/>
                <c:pt idx="0">
                  <c:v>1</c:v>
                </c:pt>
              </c:numCache>
            </c:numRef>
          </c:val>
          <c:smooth val="0"/>
          <c:extLst>
            <c:ext xmlns:c16="http://schemas.microsoft.com/office/drawing/2014/chart" uri="{C3380CC4-5D6E-409C-BE32-E72D297353CC}">
              <c16:uniqueId val="{00000004-46FD-45CD-8A51-06A6C0734FE0}"/>
            </c:ext>
          </c:extLst>
        </c:ser>
        <c:ser>
          <c:idx val="5"/>
          <c:order val="5"/>
          <c:tx>
            <c:strRef>
              <c:f>'MOB BIENESTAR'!#REF!</c:f>
              <c:strCache>
                <c:ptCount val="1"/>
                <c:pt idx="0">
                  <c:v>#REF!</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strRef>
              <c:f>'MOB BIENESTAR'!$D$7:$M$7</c:f>
              <c:strCache>
                <c:ptCount val="10"/>
                <c:pt idx="0">
                  <c:v>Cantidad solicitada</c:v>
                </c:pt>
                <c:pt idx="1">
                  <c:v>SHALOM</c:v>
                </c:pt>
                <c:pt idx="2">
                  <c:v>POLYFLEX</c:v>
                </c:pt>
                <c:pt idx="3">
                  <c:v>HAS</c:v>
                </c:pt>
                <c:pt idx="4">
                  <c:v>CLARYICON</c:v>
                </c:pt>
                <c:pt idx="5">
                  <c:v>CENCOSUD</c:v>
                </c:pt>
                <c:pt idx="6">
                  <c:v>SAJAVI (RECIB X CORREO)</c:v>
                </c:pt>
                <c:pt idx="7">
                  <c:v>CENCOSUD VALOR UNITARIO INCL IMPUESTOS</c:v>
                </c:pt>
                <c:pt idx="8">
                  <c:v>CLARYICON VALOR UNITARIO INCL IMPUESTOS</c:v>
                </c:pt>
                <c:pt idx="9">
                  <c:v>VALOR TOTAL INCL IMPUESTOS</c:v>
                </c:pt>
              </c:strCache>
            </c:strRef>
          </c:cat>
          <c:val>
            <c:numRef>
              <c:f>'MOB BIENESTAR'!#REF!</c:f>
              <c:numCache>
                <c:formatCode>General</c:formatCode>
                <c:ptCount val="1"/>
                <c:pt idx="0">
                  <c:v>1</c:v>
                </c:pt>
              </c:numCache>
            </c:numRef>
          </c:val>
          <c:smooth val="0"/>
          <c:extLst>
            <c:ext xmlns:c16="http://schemas.microsoft.com/office/drawing/2014/chart" uri="{C3380CC4-5D6E-409C-BE32-E72D297353CC}">
              <c16:uniqueId val="{00000005-46FD-45CD-8A51-06A6C0734FE0}"/>
            </c:ext>
          </c:extLst>
        </c:ser>
        <c:ser>
          <c:idx val="6"/>
          <c:order val="6"/>
          <c:tx>
            <c:strRef>
              <c:f>'MOB BIENESTAR'!#REF!</c:f>
              <c:strCache>
                <c:ptCount val="1"/>
                <c:pt idx="0">
                  <c:v>#REF!</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strRef>
              <c:f>'MOB BIENESTAR'!$D$7:$M$7</c:f>
              <c:strCache>
                <c:ptCount val="10"/>
                <c:pt idx="0">
                  <c:v>Cantidad solicitada</c:v>
                </c:pt>
                <c:pt idx="1">
                  <c:v>SHALOM</c:v>
                </c:pt>
                <c:pt idx="2">
                  <c:v>POLYFLEX</c:v>
                </c:pt>
                <c:pt idx="3">
                  <c:v>HAS</c:v>
                </c:pt>
                <c:pt idx="4">
                  <c:v>CLARYICON</c:v>
                </c:pt>
                <c:pt idx="5">
                  <c:v>CENCOSUD</c:v>
                </c:pt>
                <c:pt idx="6">
                  <c:v>SAJAVI (RECIB X CORREO)</c:v>
                </c:pt>
                <c:pt idx="7">
                  <c:v>CENCOSUD VALOR UNITARIO INCL IMPUESTOS</c:v>
                </c:pt>
                <c:pt idx="8">
                  <c:v>CLARYICON VALOR UNITARIO INCL IMPUESTOS</c:v>
                </c:pt>
                <c:pt idx="9">
                  <c:v>VALOR TOTAL INCL IMPUESTOS</c:v>
                </c:pt>
              </c:strCache>
            </c:strRef>
          </c:cat>
          <c:val>
            <c:numRef>
              <c:f>'MOB BIENESTAR'!#REF!</c:f>
              <c:numCache>
                <c:formatCode>General</c:formatCode>
                <c:ptCount val="1"/>
                <c:pt idx="0">
                  <c:v>1</c:v>
                </c:pt>
              </c:numCache>
            </c:numRef>
          </c:val>
          <c:smooth val="0"/>
          <c:extLst>
            <c:ext xmlns:c16="http://schemas.microsoft.com/office/drawing/2014/chart" uri="{C3380CC4-5D6E-409C-BE32-E72D297353CC}">
              <c16:uniqueId val="{00000006-46FD-45CD-8A51-06A6C0734FE0}"/>
            </c:ext>
          </c:extLst>
        </c:ser>
        <c:ser>
          <c:idx val="7"/>
          <c:order val="7"/>
          <c:tx>
            <c:strRef>
              <c:f>'MOB BIENESTAR'!#REF!</c:f>
              <c:strCache>
                <c:ptCount val="1"/>
                <c:pt idx="0">
                  <c:v>#REF!</c:v>
                </c:pt>
              </c:strCache>
            </c:strRef>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cat>
            <c:strRef>
              <c:f>'MOB BIENESTAR'!$D$7:$M$7</c:f>
              <c:strCache>
                <c:ptCount val="10"/>
                <c:pt idx="0">
                  <c:v>Cantidad solicitada</c:v>
                </c:pt>
                <c:pt idx="1">
                  <c:v>SHALOM</c:v>
                </c:pt>
                <c:pt idx="2">
                  <c:v>POLYFLEX</c:v>
                </c:pt>
                <c:pt idx="3">
                  <c:v>HAS</c:v>
                </c:pt>
                <c:pt idx="4">
                  <c:v>CLARYICON</c:v>
                </c:pt>
                <c:pt idx="5">
                  <c:v>CENCOSUD</c:v>
                </c:pt>
                <c:pt idx="6">
                  <c:v>SAJAVI (RECIB X CORREO)</c:v>
                </c:pt>
                <c:pt idx="7">
                  <c:v>CENCOSUD VALOR UNITARIO INCL IMPUESTOS</c:v>
                </c:pt>
                <c:pt idx="8">
                  <c:v>CLARYICON VALOR UNITARIO INCL IMPUESTOS</c:v>
                </c:pt>
                <c:pt idx="9">
                  <c:v>VALOR TOTAL INCL IMPUESTOS</c:v>
                </c:pt>
              </c:strCache>
            </c:strRef>
          </c:cat>
          <c:val>
            <c:numRef>
              <c:f>'MOB BIENESTAR'!#REF!</c:f>
              <c:numCache>
                <c:formatCode>General</c:formatCode>
                <c:ptCount val="1"/>
                <c:pt idx="0">
                  <c:v>1</c:v>
                </c:pt>
              </c:numCache>
            </c:numRef>
          </c:val>
          <c:smooth val="0"/>
          <c:extLst>
            <c:ext xmlns:c16="http://schemas.microsoft.com/office/drawing/2014/chart" uri="{C3380CC4-5D6E-409C-BE32-E72D297353CC}">
              <c16:uniqueId val="{00000007-46FD-45CD-8A51-06A6C0734FE0}"/>
            </c:ext>
          </c:extLst>
        </c:ser>
        <c:ser>
          <c:idx val="8"/>
          <c:order val="8"/>
          <c:tx>
            <c:strRef>
              <c:f>'MOB BIENESTAR'!#REF!</c:f>
              <c:strCache>
                <c:ptCount val="1"/>
                <c:pt idx="0">
                  <c:v>#REF!</c:v>
                </c:pt>
              </c:strCache>
            </c:strRef>
          </c:tx>
          <c:spPr>
            <a:ln w="28575"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cat>
            <c:strRef>
              <c:f>'MOB BIENESTAR'!$D$7:$M$7</c:f>
              <c:strCache>
                <c:ptCount val="10"/>
                <c:pt idx="0">
                  <c:v>Cantidad solicitada</c:v>
                </c:pt>
                <c:pt idx="1">
                  <c:v>SHALOM</c:v>
                </c:pt>
                <c:pt idx="2">
                  <c:v>POLYFLEX</c:v>
                </c:pt>
                <c:pt idx="3">
                  <c:v>HAS</c:v>
                </c:pt>
                <c:pt idx="4">
                  <c:v>CLARYICON</c:v>
                </c:pt>
                <c:pt idx="5">
                  <c:v>CENCOSUD</c:v>
                </c:pt>
                <c:pt idx="6">
                  <c:v>SAJAVI (RECIB X CORREO)</c:v>
                </c:pt>
                <c:pt idx="7">
                  <c:v>CENCOSUD VALOR UNITARIO INCL IMPUESTOS</c:v>
                </c:pt>
                <c:pt idx="8">
                  <c:v>CLARYICON VALOR UNITARIO INCL IMPUESTOS</c:v>
                </c:pt>
                <c:pt idx="9">
                  <c:v>VALOR TOTAL INCL IMPUESTOS</c:v>
                </c:pt>
              </c:strCache>
            </c:strRef>
          </c:cat>
          <c:val>
            <c:numRef>
              <c:f>'MOB BIENESTAR'!#REF!</c:f>
              <c:numCache>
                <c:formatCode>General</c:formatCode>
                <c:ptCount val="1"/>
                <c:pt idx="0">
                  <c:v>1</c:v>
                </c:pt>
              </c:numCache>
            </c:numRef>
          </c:val>
          <c:smooth val="0"/>
          <c:extLst>
            <c:ext xmlns:c16="http://schemas.microsoft.com/office/drawing/2014/chart" uri="{C3380CC4-5D6E-409C-BE32-E72D297353CC}">
              <c16:uniqueId val="{00000008-46FD-45CD-8A51-06A6C0734FE0}"/>
            </c:ext>
          </c:extLst>
        </c:ser>
        <c:ser>
          <c:idx val="9"/>
          <c:order val="9"/>
          <c:tx>
            <c:strRef>
              <c:f>'MOB BIENESTAR'!#REF!</c:f>
              <c:strCache>
                <c:ptCount val="1"/>
                <c:pt idx="0">
                  <c:v>#REF!</c:v>
                </c:pt>
              </c:strCache>
            </c:strRef>
          </c:tx>
          <c:spPr>
            <a:ln w="28575" cap="rnd">
              <a:solidFill>
                <a:schemeClr val="accent4">
                  <a:lumMod val="60000"/>
                </a:schemeClr>
              </a:solidFill>
              <a:round/>
            </a:ln>
            <a:effectLst/>
          </c:spPr>
          <c:marker>
            <c:symbol val="circle"/>
            <c:size val="5"/>
            <c:spPr>
              <a:solidFill>
                <a:schemeClr val="accent4">
                  <a:lumMod val="60000"/>
                </a:schemeClr>
              </a:solidFill>
              <a:ln w="9525">
                <a:solidFill>
                  <a:schemeClr val="accent4">
                    <a:lumMod val="60000"/>
                  </a:schemeClr>
                </a:solidFill>
              </a:ln>
              <a:effectLst/>
            </c:spPr>
          </c:marker>
          <c:cat>
            <c:strRef>
              <c:f>'MOB BIENESTAR'!$D$7:$M$7</c:f>
              <c:strCache>
                <c:ptCount val="10"/>
                <c:pt idx="0">
                  <c:v>Cantidad solicitada</c:v>
                </c:pt>
                <c:pt idx="1">
                  <c:v>SHALOM</c:v>
                </c:pt>
                <c:pt idx="2">
                  <c:v>POLYFLEX</c:v>
                </c:pt>
                <c:pt idx="3">
                  <c:v>HAS</c:v>
                </c:pt>
                <c:pt idx="4">
                  <c:v>CLARYICON</c:v>
                </c:pt>
                <c:pt idx="5">
                  <c:v>CENCOSUD</c:v>
                </c:pt>
                <c:pt idx="6">
                  <c:v>SAJAVI (RECIB X CORREO)</c:v>
                </c:pt>
                <c:pt idx="7">
                  <c:v>CENCOSUD VALOR UNITARIO INCL IMPUESTOS</c:v>
                </c:pt>
                <c:pt idx="8">
                  <c:v>CLARYICON VALOR UNITARIO INCL IMPUESTOS</c:v>
                </c:pt>
                <c:pt idx="9">
                  <c:v>VALOR TOTAL INCL IMPUESTOS</c:v>
                </c:pt>
              </c:strCache>
            </c:strRef>
          </c:cat>
          <c:val>
            <c:numRef>
              <c:f>'MOB BIENESTAR'!#REF!</c:f>
              <c:numCache>
                <c:formatCode>General</c:formatCode>
                <c:ptCount val="1"/>
                <c:pt idx="0">
                  <c:v>1</c:v>
                </c:pt>
              </c:numCache>
            </c:numRef>
          </c:val>
          <c:smooth val="0"/>
          <c:extLst>
            <c:ext xmlns:c16="http://schemas.microsoft.com/office/drawing/2014/chart" uri="{C3380CC4-5D6E-409C-BE32-E72D297353CC}">
              <c16:uniqueId val="{00000009-46FD-45CD-8A51-06A6C0734FE0}"/>
            </c:ext>
          </c:extLst>
        </c:ser>
        <c:ser>
          <c:idx val="10"/>
          <c:order val="10"/>
          <c:tx>
            <c:strRef>
              <c:f>'MOB BIENESTAR'!#REF!</c:f>
              <c:strCache>
                <c:ptCount val="1"/>
                <c:pt idx="0">
                  <c:v>#REF!</c:v>
                </c:pt>
              </c:strCache>
            </c:strRef>
          </c:tx>
          <c:spPr>
            <a:ln w="28575" cap="rnd">
              <a:solidFill>
                <a:schemeClr val="accent5">
                  <a:lumMod val="60000"/>
                </a:schemeClr>
              </a:solidFill>
              <a:round/>
            </a:ln>
            <a:effectLst/>
          </c:spPr>
          <c:marker>
            <c:symbol val="circle"/>
            <c:size val="5"/>
            <c:spPr>
              <a:solidFill>
                <a:schemeClr val="accent5">
                  <a:lumMod val="60000"/>
                </a:schemeClr>
              </a:solidFill>
              <a:ln w="9525">
                <a:solidFill>
                  <a:schemeClr val="accent5">
                    <a:lumMod val="60000"/>
                  </a:schemeClr>
                </a:solidFill>
              </a:ln>
              <a:effectLst/>
            </c:spPr>
          </c:marker>
          <c:cat>
            <c:strRef>
              <c:f>'MOB BIENESTAR'!$D$7:$M$7</c:f>
              <c:strCache>
                <c:ptCount val="10"/>
                <c:pt idx="0">
                  <c:v>Cantidad solicitada</c:v>
                </c:pt>
                <c:pt idx="1">
                  <c:v>SHALOM</c:v>
                </c:pt>
                <c:pt idx="2">
                  <c:v>POLYFLEX</c:v>
                </c:pt>
                <c:pt idx="3">
                  <c:v>HAS</c:v>
                </c:pt>
                <c:pt idx="4">
                  <c:v>CLARYICON</c:v>
                </c:pt>
                <c:pt idx="5">
                  <c:v>CENCOSUD</c:v>
                </c:pt>
                <c:pt idx="6">
                  <c:v>SAJAVI (RECIB X CORREO)</c:v>
                </c:pt>
                <c:pt idx="7">
                  <c:v>CENCOSUD VALOR UNITARIO INCL IMPUESTOS</c:v>
                </c:pt>
                <c:pt idx="8">
                  <c:v>CLARYICON VALOR UNITARIO INCL IMPUESTOS</c:v>
                </c:pt>
                <c:pt idx="9">
                  <c:v>VALOR TOTAL INCL IMPUESTOS</c:v>
                </c:pt>
              </c:strCache>
            </c:strRef>
          </c:cat>
          <c:val>
            <c:numRef>
              <c:f>'MOB BIENESTAR'!#REF!</c:f>
              <c:numCache>
                <c:formatCode>General</c:formatCode>
                <c:ptCount val="1"/>
                <c:pt idx="0">
                  <c:v>1</c:v>
                </c:pt>
              </c:numCache>
            </c:numRef>
          </c:val>
          <c:smooth val="0"/>
          <c:extLst>
            <c:ext xmlns:c16="http://schemas.microsoft.com/office/drawing/2014/chart" uri="{C3380CC4-5D6E-409C-BE32-E72D297353CC}">
              <c16:uniqueId val="{0000000A-46FD-45CD-8A51-06A6C0734FE0}"/>
            </c:ext>
          </c:extLst>
        </c:ser>
        <c:ser>
          <c:idx val="11"/>
          <c:order val="11"/>
          <c:tx>
            <c:strRef>
              <c:f>'MOB BIENESTAR'!#REF!</c:f>
              <c:strCache>
                <c:ptCount val="1"/>
                <c:pt idx="0">
                  <c:v>#REF!</c:v>
                </c:pt>
              </c:strCache>
            </c:strRef>
          </c:tx>
          <c:spPr>
            <a:ln w="28575" cap="rnd">
              <a:solidFill>
                <a:schemeClr val="accent6">
                  <a:lumMod val="60000"/>
                </a:schemeClr>
              </a:solidFill>
              <a:round/>
            </a:ln>
            <a:effectLst/>
          </c:spPr>
          <c:marker>
            <c:symbol val="circle"/>
            <c:size val="5"/>
            <c:spPr>
              <a:solidFill>
                <a:schemeClr val="accent6">
                  <a:lumMod val="60000"/>
                </a:schemeClr>
              </a:solidFill>
              <a:ln w="9525">
                <a:solidFill>
                  <a:schemeClr val="accent6">
                    <a:lumMod val="60000"/>
                  </a:schemeClr>
                </a:solidFill>
              </a:ln>
              <a:effectLst/>
            </c:spPr>
          </c:marker>
          <c:cat>
            <c:strRef>
              <c:f>'MOB BIENESTAR'!$D$7:$M$7</c:f>
              <c:strCache>
                <c:ptCount val="10"/>
                <c:pt idx="0">
                  <c:v>Cantidad solicitada</c:v>
                </c:pt>
                <c:pt idx="1">
                  <c:v>SHALOM</c:v>
                </c:pt>
                <c:pt idx="2">
                  <c:v>POLYFLEX</c:v>
                </c:pt>
                <c:pt idx="3">
                  <c:v>HAS</c:v>
                </c:pt>
                <c:pt idx="4">
                  <c:v>CLARYICON</c:v>
                </c:pt>
                <c:pt idx="5">
                  <c:v>CENCOSUD</c:v>
                </c:pt>
                <c:pt idx="6">
                  <c:v>SAJAVI (RECIB X CORREO)</c:v>
                </c:pt>
                <c:pt idx="7">
                  <c:v>CENCOSUD VALOR UNITARIO INCL IMPUESTOS</c:v>
                </c:pt>
                <c:pt idx="8">
                  <c:v>CLARYICON VALOR UNITARIO INCL IMPUESTOS</c:v>
                </c:pt>
                <c:pt idx="9">
                  <c:v>VALOR TOTAL INCL IMPUESTOS</c:v>
                </c:pt>
              </c:strCache>
            </c:strRef>
          </c:cat>
          <c:val>
            <c:numRef>
              <c:f>'MOB BIENESTAR'!#REF!</c:f>
              <c:numCache>
                <c:formatCode>General</c:formatCode>
                <c:ptCount val="1"/>
                <c:pt idx="0">
                  <c:v>1</c:v>
                </c:pt>
              </c:numCache>
            </c:numRef>
          </c:val>
          <c:smooth val="0"/>
          <c:extLst>
            <c:ext xmlns:c16="http://schemas.microsoft.com/office/drawing/2014/chart" uri="{C3380CC4-5D6E-409C-BE32-E72D297353CC}">
              <c16:uniqueId val="{0000000B-46FD-45CD-8A51-06A6C0734FE0}"/>
            </c:ext>
          </c:extLst>
        </c:ser>
        <c:ser>
          <c:idx val="12"/>
          <c:order val="12"/>
          <c:tx>
            <c:strRef>
              <c:f>'MOB BIENESTAR'!#REF!</c:f>
              <c:strCache>
                <c:ptCount val="1"/>
                <c:pt idx="0">
                  <c:v>#REF!</c:v>
                </c:pt>
              </c:strCache>
            </c:strRef>
          </c:tx>
          <c:spPr>
            <a:ln w="28575" cap="rnd">
              <a:solidFill>
                <a:schemeClr val="accent1">
                  <a:lumMod val="80000"/>
                  <a:lumOff val="20000"/>
                </a:schemeClr>
              </a:solidFill>
              <a:round/>
            </a:ln>
            <a:effectLst/>
          </c:spPr>
          <c:marker>
            <c:symbol val="circle"/>
            <c:size val="5"/>
            <c:spPr>
              <a:solidFill>
                <a:schemeClr val="accent1">
                  <a:lumMod val="80000"/>
                  <a:lumOff val="20000"/>
                </a:schemeClr>
              </a:solidFill>
              <a:ln w="9525">
                <a:solidFill>
                  <a:schemeClr val="accent1">
                    <a:lumMod val="80000"/>
                    <a:lumOff val="20000"/>
                  </a:schemeClr>
                </a:solidFill>
              </a:ln>
              <a:effectLst/>
            </c:spPr>
          </c:marker>
          <c:cat>
            <c:strRef>
              <c:f>'MOB BIENESTAR'!$D$7:$M$7</c:f>
              <c:strCache>
                <c:ptCount val="10"/>
                <c:pt idx="0">
                  <c:v>Cantidad solicitada</c:v>
                </c:pt>
                <c:pt idx="1">
                  <c:v>SHALOM</c:v>
                </c:pt>
                <c:pt idx="2">
                  <c:v>POLYFLEX</c:v>
                </c:pt>
                <c:pt idx="3">
                  <c:v>HAS</c:v>
                </c:pt>
                <c:pt idx="4">
                  <c:v>CLARYICON</c:v>
                </c:pt>
                <c:pt idx="5">
                  <c:v>CENCOSUD</c:v>
                </c:pt>
                <c:pt idx="6">
                  <c:v>SAJAVI (RECIB X CORREO)</c:v>
                </c:pt>
                <c:pt idx="7">
                  <c:v>CENCOSUD VALOR UNITARIO INCL IMPUESTOS</c:v>
                </c:pt>
                <c:pt idx="8">
                  <c:v>CLARYICON VALOR UNITARIO INCL IMPUESTOS</c:v>
                </c:pt>
                <c:pt idx="9">
                  <c:v>VALOR TOTAL INCL IMPUESTOS</c:v>
                </c:pt>
              </c:strCache>
            </c:strRef>
          </c:cat>
          <c:val>
            <c:numRef>
              <c:f>'MOB BIENESTAR'!#REF!</c:f>
              <c:numCache>
                <c:formatCode>General</c:formatCode>
                <c:ptCount val="1"/>
                <c:pt idx="0">
                  <c:v>1</c:v>
                </c:pt>
              </c:numCache>
            </c:numRef>
          </c:val>
          <c:smooth val="0"/>
          <c:extLst>
            <c:ext xmlns:c16="http://schemas.microsoft.com/office/drawing/2014/chart" uri="{C3380CC4-5D6E-409C-BE32-E72D297353CC}">
              <c16:uniqueId val="{0000000C-46FD-45CD-8A51-06A6C0734FE0}"/>
            </c:ext>
          </c:extLst>
        </c:ser>
        <c:ser>
          <c:idx val="13"/>
          <c:order val="13"/>
          <c:tx>
            <c:strRef>
              <c:f>'MOB BIENESTAR'!#REF!</c:f>
              <c:strCache>
                <c:ptCount val="1"/>
                <c:pt idx="0">
                  <c:v>#REF!</c:v>
                </c:pt>
              </c:strCache>
            </c:strRef>
          </c:tx>
          <c:spPr>
            <a:ln w="28575" cap="rnd">
              <a:solidFill>
                <a:schemeClr val="accent2">
                  <a:lumMod val="80000"/>
                  <a:lumOff val="20000"/>
                </a:schemeClr>
              </a:solidFill>
              <a:round/>
            </a:ln>
            <a:effectLst/>
          </c:spPr>
          <c:marker>
            <c:symbol val="circle"/>
            <c:size val="5"/>
            <c:spPr>
              <a:solidFill>
                <a:schemeClr val="accent2">
                  <a:lumMod val="80000"/>
                  <a:lumOff val="20000"/>
                </a:schemeClr>
              </a:solidFill>
              <a:ln w="9525">
                <a:solidFill>
                  <a:schemeClr val="accent2">
                    <a:lumMod val="80000"/>
                    <a:lumOff val="20000"/>
                  </a:schemeClr>
                </a:solidFill>
              </a:ln>
              <a:effectLst/>
            </c:spPr>
          </c:marker>
          <c:cat>
            <c:strRef>
              <c:f>'MOB BIENESTAR'!$D$7:$M$7</c:f>
              <c:strCache>
                <c:ptCount val="10"/>
                <c:pt idx="0">
                  <c:v>Cantidad solicitada</c:v>
                </c:pt>
                <c:pt idx="1">
                  <c:v>SHALOM</c:v>
                </c:pt>
                <c:pt idx="2">
                  <c:v>POLYFLEX</c:v>
                </c:pt>
                <c:pt idx="3">
                  <c:v>HAS</c:v>
                </c:pt>
                <c:pt idx="4">
                  <c:v>CLARYICON</c:v>
                </c:pt>
                <c:pt idx="5">
                  <c:v>CENCOSUD</c:v>
                </c:pt>
                <c:pt idx="6">
                  <c:v>SAJAVI (RECIB X CORREO)</c:v>
                </c:pt>
                <c:pt idx="7">
                  <c:v>CENCOSUD VALOR UNITARIO INCL IMPUESTOS</c:v>
                </c:pt>
                <c:pt idx="8">
                  <c:v>CLARYICON VALOR UNITARIO INCL IMPUESTOS</c:v>
                </c:pt>
                <c:pt idx="9">
                  <c:v>VALOR TOTAL INCL IMPUESTOS</c:v>
                </c:pt>
              </c:strCache>
            </c:strRef>
          </c:cat>
          <c:val>
            <c:numRef>
              <c:f>'MOB BIENESTAR'!#REF!</c:f>
              <c:numCache>
                <c:formatCode>General</c:formatCode>
                <c:ptCount val="1"/>
                <c:pt idx="0">
                  <c:v>1</c:v>
                </c:pt>
              </c:numCache>
            </c:numRef>
          </c:val>
          <c:smooth val="0"/>
          <c:extLst>
            <c:ext xmlns:c16="http://schemas.microsoft.com/office/drawing/2014/chart" uri="{C3380CC4-5D6E-409C-BE32-E72D297353CC}">
              <c16:uniqueId val="{0000000D-46FD-45CD-8A51-06A6C0734FE0}"/>
            </c:ext>
          </c:extLst>
        </c:ser>
        <c:ser>
          <c:idx val="14"/>
          <c:order val="14"/>
          <c:tx>
            <c:strRef>
              <c:f>'MOB BIENESTAR'!#REF!</c:f>
              <c:strCache>
                <c:ptCount val="1"/>
                <c:pt idx="0">
                  <c:v>#REF!</c:v>
                </c:pt>
              </c:strCache>
            </c:strRef>
          </c:tx>
          <c:spPr>
            <a:ln w="28575" cap="rnd">
              <a:solidFill>
                <a:schemeClr val="accent3">
                  <a:lumMod val="80000"/>
                  <a:lumOff val="20000"/>
                </a:schemeClr>
              </a:solidFill>
              <a:round/>
            </a:ln>
            <a:effectLst/>
          </c:spPr>
          <c:marker>
            <c:symbol val="circle"/>
            <c:size val="5"/>
            <c:spPr>
              <a:solidFill>
                <a:schemeClr val="accent3">
                  <a:lumMod val="80000"/>
                  <a:lumOff val="20000"/>
                </a:schemeClr>
              </a:solidFill>
              <a:ln w="9525">
                <a:solidFill>
                  <a:schemeClr val="accent3">
                    <a:lumMod val="80000"/>
                    <a:lumOff val="20000"/>
                  </a:schemeClr>
                </a:solidFill>
              </a:ln>
              <a:effectLst/>
            </c:spPr>
          </c:marker>
          <c:cat>
            <c:strRef>
              <c:f>'MOB BIENESTAR'!$D$7:$M$7</c:f>
              <c:strCache>
                <c:ptCount val="10"/>
                <c:pt idx="0">
                  <c:v>Cantidad solicitada</c:v>
                </c:pt>
                <c:pt idx="1">
                  <c:v>SHALOM</c:v>
                </c:pt>
                <c:pt idx="2">
                  <c:v>POLYFLEX</c:v>
                </c:pt>
                <c:pt idx="3">
                  <c:v>HAS</c:v>
                </c:pt>
                <c:pt idx="4">
                  <c:v>CLARYICON</c:v>
                </c:pt>
                <c:pt idx="5">
                  <c:v>CENCOSUD</c:v>
                </c:pt>
                <c:pt idx="6">
                  <c:v>SAJAVI (RECIB X CORREO)</c:v>
                </c:pt>
                <c:pt idx="7">
                  <c:v>CENCOSUD VALOR UNITARIO INCL IMPUESTOS</c:v>
                </c:pt>
                <c:pt idx="8">
                  <c:v>CLARYICON VALOR UNITARIO INCL IMPUESTOS</c:v>
                </c:pt>
                <c:pt idx="9">
                  <c:v>VALOR TOTAL INCL IMPUESTOS</c:v>
                </c:pt>
              </c:strCache>
            </c:strRef>
          </c:cat>
          <c:val>
            <c:numRef>
              <c:f>'MOB BIENESTAR'!#REF!</c:f>
              <c:numCache>
                <c:formatCode>General</c:formatCode>
                <c:ptCount val="1"/>
                <c:pt idx="0">
                  <c:v>1</c:v>
                </c:pt>
              </c:numCache>
            </c:numRef>
          </c:val>
          <c:smooth val="0"/>
          <c:extLst>
            <c:ext xmlns:c16="http://schemas.microsoft.com/office/drawing/2014/chart" uri="{C3380CC4-5D6E-409C-BE32-E72D297353CC}">
              <c16:uniqueId val="{0000000E-46FD-45CD-8A51-06A6C0734FE0}"/>
            </c:ext>
          </c:extLst>
        </c:ser>
        <c:ser>
          <c:idx val="15"/>
          <c:order val="15"/>
          <c:tx>
            <c:strRef>
              <c:f>'MOB BIENESTAR'!#REF!</c:f>
              <c:strCache>
                <c:ptCount val="1"/>
                <c:pt idx="0">
                  <c:v>#REF!</c:v>
                </c:pt>
              </c:strCache>
            </c:strRef>
          </c:tx>
          <c:spPr>
            <a:ln w="28575" cap="rnd">
              <a:solidFill>
                <a:schemeClr val="accent4">
                  <a:lumMod val="80000"/>
                  <a:lumOff val="20000"/>
                </a:schemeClr>
              </a:solidFill>
              <a:round/>
            </a:ln>
            <a:effectLst/>
          </c:spPr>
          <c:marker>
            <c:symbol val="circle"/>
            <c:size val="5"/>
            <c:spPr>
              <a:solidFill>
                <a:schemeClr val="accent4">
                  <a:lumMod val="80000"/>
                  <a:lumOff val="20000"/>
                </a:schemeClr>
              </a:solidFill>
              <a:ln w="9525">
                <a:solidFill>
                  <a:schemeClr val="accent4">
                    <a:lumMod val="80000"/>
                    <a:lumOff val="20000"/>
                  </a:schemeClr>
                </a:solidFill>
              </a:ln>
              <a:effectLst/>
            </c:spPr>
          </c:marker>
          <c:cat>
            <c:strRef>
              <c:f>'MOB BIENESTAR'!$D$7:$M$7</c:f>
              <c:strCache>
                <c:ptCount val="10"/>
                <c:pt idx="0">
                  <c:v>Cantidad solicitada</c:v>
                </c:pt>
                <c:pt idx="1">
                  <c:v>SHALOM</c:v>
                </c:pt>
                <c:pt idx="2">
                  <c:v>POLYFLEX</c:v>
                </c:pt>
                <c:pt idx="3">
                  <c:v>HAS</c:v>
                </c:pt>
                <c:pt idx="4">
                  <c:v>CLARYICON</c:v>
                </c:pt>
                <c:pt idx="5">
                  <c:v>CENCOSUD</c:v>
                </c:pt>
                <c:pt idx="6">
                  <c:v>SAJAVI (RECIB X CORREO)</c:v>
                </c:pt>
                <c:pt idx="7">
                  <c:v>CENCOSUD VALOR UNITARIO INCL IMPUESTOS</c:v>
                </c:pt>
                <c:pt idx="8">
                  <c:v>CLARYICON VALOR UNITARIO INCL IMPUESTOS</c:v>
                </c:pt>
                <c:pt idx="9">
                  <c:v>VALOR TOTAL INCL IMPUESTOS</c:v>
                </c:pt>
              </c:strCache>
            </c:strRef>
          </c:cat>
          <c:val>
            <c:numRef>
              <c:f>'MOB BIENESTAR'!#REF!</c:f>
              <c:numCache>
                <c:formatCode>General</c:formatCode>
                <c:ptCount val="1"/>
                <c:pt idx="0">
                  <c:v>1</c:v>
                </c:pt>
              </c:numCache>
            </c:numRef>
          </c:val>
          <c:smooth val="0"/>
          <c:extLst>
            <c:ext xmlns:c16="http://schemas.microsoft.com/office/drawing/2014/chart" uri="{C3380CC4-5D6E-409C-BE32-E72D297353CC}">
              <c16:uniqueId val="{0000000F-46FD-45CD-8A51-06A6C0734FE0}"/>
            </c:ext>
          </c:extLst>
        </c:ser>
        <c:dLbls>
          <c:showLegendKey val="0"/>
          <c:showVal val="0"/>
          <c:showCatName val="0"/>
          <c:showSerName val="0"/>
          <c:showPercent val="0"/>
          <c:showBubbleSize val="0"/>
        </c:dLbls>
        <c:marker val="1"/>
        <c:smooth val="0"/>
        <c:axId val="757249056"/>
        <c:axId val="759716512"/>
      </c:lineChart>
      <c:catAx>
        <c:axId val="757249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59716512"/>
        <c:crosses val="autoZero"/>
        <c:auto val="1"/>
        <c:lblAlgn val="ctr"/>
        <c:lblOffset val="100"/>
        <c:noMultiLvlLbl val="0"/>
      </c:catAx>
      <c:valAx>
        <c:axId val="759716512"/>
        <c:scaling>
          <c:orientation val="minMax"/>
          <c:max val="50000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5724905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93137</xdr:colOff>
      <xdr:row>2</xdr:row>
      <xdr:rowOff>25397</xdr:rowOff>
    </xdr:from>
    <xdr:to>
      <xdr:col>0</xdr:col>
      <xdr:colOff>685592</xdr:colOff>
      <xdr:row>5</xdr:row>
      <xdr:rowOff>53337</xdr:rowOff>
    </xdr:to>
    <xdr:pic>
      <xdr:nvPicPr>
        <xdr:cNvPr id="3" name="Imagen 2">
          <a:extLst>
            <a:ext uri="{FF2B5EF4-FFF2-40B4-BE49-F238E27FC236}">
              <a16:creationId xmlns:a16="http://schemas.microsoft.com/office/drawing/2014/main" id="{0D3AE9C7-5D27-3C3A-DEA3-CFAD42FB5679}"/>
            </a:ext>
          </a:extLst>
        </xdr:cNvPr>
        <xdr:cNvPicPr>
          <a:picLocks noChangeAspect="1"/>
        </xdr:cNvPicPr>
      </xdr:nvPicPr>
      <xdr:blipFill>
        <a:blip xmlns:r="http://schemas.openxmlformats.org/officeDocument/2006/relationships" r:embed="rId1"/>
        <a:stretch>
          <a:fillRect/>
        </a:stretch>
      </xdr:blipFill>
      <xdr:spPr>
        <a:xfrm>
          <a:off x="93137" y="380997"/>
          <a:ext cx="592455" cy="5613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323851</xdr:colOff>
      <xdr:row>1</xdr:row>
      <xdr:rowOff>190498</xdr:rowOff>
    </xdr:from>
    <xdr:to>
      <xdr:col>12</xdr:col>
      <xdr:colOff>504825</xdr:colOff>
      <xdr:row>47</xdr:row>
      <xdr:rowOff>38099</xdr:rowOff>
    </xdr:to>
    <xdr:graphicFrame macro="">
      <xdr:nvGraphicFramePr>
        <xdr:cNvPr id="4" name="Gráfico 3">
          <a:extLst>
            <a:ext uri="{FF2B5EF4-FFF2-40B4-BE49-F238E27FC236}">
              <a16:creationId xmlns:a16="http://schemas.microsoft.com/office/drawing/2014/main" id="{EA7C3BB9-1E8A-48C8-A698-F1D5D7F510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E579C-7828-48E2-8534-4DA1275E46FD}">
  <sheetPr>
    <pageSetUpPr fitToPage="1"/>
  </sheetPr>
  <dimension ref="A1:M941"/>
  <sheetViews>
    <sheetView showGridLines="0" tabSelected="1" zoomScale="90" zoomScaleNormal="90" workbookViewId="0">
      <pane xSplit="4" ySplit="8" topLeftCell="E9" activePane="bottomRight" state="frozen"/>
      <selection pane="topRight" activeCell="J1" sqref="J1"/>
      <selection pane="bottomLeft" activeCell="A4" sqref="A4"/>
      <selection pane="bottomRight" activeCell="M11" sqref="M11"/>
    </sheetView>
  </sheetViews>
  <sheetFormatPr baseColWidth="10" defaultColWidth="14.44140625" defaultRowHeight="15" customHeight="1" x14ac:dyDescent="0.25"/>
  <cols>
    <col min="1" max="1" width="10.6640625" style="2" customWidth="1"/>
    <col min="2" max="2" width="23.21875" style="25" customWidth="1"/>
    <col min="3" max="3" width="13.21875" style="7" customWidth="1"/>
    <col min="4" max="4" width="9.6640625" style="2" customWidth="1"/>
    <col min="5" max="10" width="18.6640625" style="2" customWidth="1"/>
    <col min="11" max="12" width="18.6640625" style="68" customWidth="1"/>
    <col min="13" max="13" width="18.6640625" style="69" customWidth="1"/>
    <col min="14" max="16384" width="14.44140625" style="2"/>
  </cols>
  <sheetData>
    <row r="1" spans="1:13" customFormat="1" ht="13.95" customHeight="1" x14ac:dyDescent="0.3">
      <c r="A1" s="37" t="s">
        <v>12</v>
      </c>
      <c r="E1" s="38"/>
      <c r="F1" s="38"/>
      <c r="G1" s="39"/>
      <c r="H1" s="39"/>
      <c r="I1" s="39"/>
      <c r="J1" s="39"/>
      <c r="K1" s="62"/>
      <c r="L1" s="62"/>
      <c r="M1" s="62"/>
    </row>
    <row r="2" spans="1:13" customFormat="1" ht="13.95" customHeight="1" x14ac:dyDescent="0.3">
      <c r="A2" s="37" t="s">
        <v>23</v>
      </c>
      <c r="E2" s="38"/>
      <c r="F2" s="38"/>
      <c r="G2" s="39"/>
      <c r="H2" s="39"/>
      <c r="I2" s="39"/>
      <c r="J2" s="39"/>
      <c r="K2" s="62"/>
      <c r="L2" s="62"/>
      <c r="M2" s="62"/>
    </row>
    <row r="3" spans="1:13" customFormat="1" ht="13.95" customHeight="1" x14ac:dyDescent="0.3">
      <c r="E3" s="38"/>
      <c r="F3" s="38"/>
      <c r="G3" s="39"/>
      <c r="H3" s="39"/>
      <c r="I3" s="39"/>
      <c r="J3" s="39"/>
      <c r="K3" s="62"/>
      <c r="L3" s="62"/>
      <c r="M3" s="62"/>
    </row>
    <row r="4" spans="1:13" customFormat="1" ht="13.95" customHeight="1" x14ac:dyDescent="0.3">
      <c r="E4" s="38"/>
      <c r="F4" s="38"/>
      <c r="G4" s="39"/>
      <c r="H4" s="39"/>
      <c r="I4" s="39"/>
      <c r="J4" s="39"/>
      <c r="K4" s="62"/>
      <c r="L4" s="62"/>
      <c r="M4" s="62"/>
    </row>
    <row r="5" spans="1:13" customFormat="1" ht="13.95" customHeight="1" x14ac:dyDescent="0.3">
      <c r="E5" s="38"/>
      <c r="F5" s="38"/>
      <c r="G5" s="39"/>
      <c r="H5" s="39"/>
      <c r="I5" s="39"/>
      <c r="J5" s="39"/>
      <c r="K5" s="62"/>
      <c r="L5" s="62"/>
      <c r="M5" s="62"/>
    </row>
    <row r="6" spans="1:13" s="21" customFormat="1" ht="30" customHeight="1" x14ac:dyDescent="0.3">
      <c r="A6" s="22" t="s">
        <v>101</v>
      </c>
      <c r="B6" s="35"/>
      <c r="C6" s="36"/>
      <c r="D6" s="36"/>
      <c r="K6" s="63"/>
      <c r="L6" s="63"/>
      <c r="M6" s="64"/>
    </row>
    <row r="7" spans="1:13" ht="30" customHeight="1" x14ac:dyDescent="0.25">
      <c r="A7" s="90" t="s">
        <v>3</v>
      </c>
      <c r="B7" s="92" t="s">
        <v>0</v>
      </c>
      <c r="C7" s="90" t="s">
        <v>1</v>
      </c>
      <c r="D7" s="90" t="s">
        <v>2</v>
      </c>
      <c r="E7" s="30" t="s">
        <v>104</v>
      </c>
      <c r="F7" s="31" t="s">
        <v>107</v>
      </c>
      <c r="G7" s="32" t="s">
        <v>108</v>
      </c>
      <c r="H7" s="72" t="s">
        <v>109</v>
      </c>
      <c r="I7" s="73" t="s">
        <v>110</v>
      </c>
      <c r="J7" s="74" t="s">
        <v>111</v>
      </c>
      <c r="K7" s="89" t="s">
        <v>112</v>
      </c>
      <c r="L7" s="89" t="s">
        <v>113</v>
      </c>
      <c r="M7" s="89" t="s">
        <v>114</v>
      </c>
    </row>
    <row r="8" spans="1:13" ht="30" customHeight="1" x14ac:dyDescent="0.25">
      <c r="A8" s="91"/>
      <c r="B8" s="92"/>
      <c r="C8" s="91"/>
      <c r="D8" s="91"/>
      <c r="E8" s="30" t="s">
        <v>99</v>
      </c>
      <c r="F8" s="31" t="s">
        <v>99</v>
      </c>
      <c r="G8" s="32" t="s">
        <v>99</v>
      </c>
      <c r="H8" s="72" t="s">
        <v>99</v>
      </c>
      <c r="I8" s="73" t="s">
        <v>99</v>
      </c>
      <c r="J8" s="74" t="s">
        <v>99</v>
      </c>
      <c r="K8" s="89"/>
      <c r="L8" s="89"/>
      <c r="M8" s="89"/>
    </row>
    <row r="9" spans="1:13" ht="30" customHeight="1" x14ac:dyDescent="0.25">
      <c r="A9" s="16">
        <v>1</v>
      </c>
      <c r="B9" s="23" t="s">
        <v>106</v>
      </c>
      <c r="C9" s="14" t="s">
        <v>97</v>
      </c>
      <c r="D9" s="3">
        <v>29</v>
      </c>
      <c r="E9" s="84">
        <v>201150</v>
      </c>
      <c r="F9" s="76">
        <v>380000</v>
      </c>
      <c r="G9" s="77">
        <v>180000</v>
      </c>
      <c r="H9" s="78">
        <v>255850</v>
      </c>
      <c r="I9" s="86">
        <v>178000</v>
      </c>
      <c r="J9" s="80">
        <v>370000</v>
      </c>
      <c r="K9" s="65">
        <f>+I9</f>
        <v>178000</v>
      </c>
      <c r="L9" s="65"/>
      <c r="M9" s="65">
        <f>+K9*D9</f>
        <v>5162000</v>
      </c>
    </row>
    <row r="10" spans="1:13" ht="30" customHeight="1" x14ac:dyDescent="0.25">
      <c r="A10" s="16">
        <v>2</v>
      </c>
      <c r="B10" s="23" t="s">
        <v>105</v>
      </c>
      <c r="C10" s="14" t="s">
        <v>97</v>
      </c>
      <c r="D10" s="3">
        <v>4</v>
      </c>
      <c r="E10" s="75">
        <v>1753650</v>
      </c>
      <c r="F10" s="76">
        <v>2361900</v>
      </c>
      <c r="G10" s="77">
        <v>1650000</v>
      </c>
      <c r="H10" s="86">
        <v>1542350</v>
      </c>
      <c r="I10" s="79">
        <v>1890000</v>
      </c>
      <c r="J10" s="80">
        <v>2600000</v>
      </c>
      <c r="K10" s="65"/>
      <c r="L10" s="65">
        <f>+H10</f>
        <v>1542350</v>
      </c>
      <c r="M10" s="65">
        <f>+L10*D10</f>
        <v>6169400</v>
      </c>
    </row>
    <row r="11" spans="1:13" ht="24" customHeight="1" x14ac:dyDescent="0.25">
      <c r="A11" s="4"/>
      <c r="B11" s="66" t="s">
        <v>100</v>
      </c>
      <c r="C11" s="85"/>
      <c r="D11" s="6"/>
      <c r="E11" s="7"/>
      <c r="F11" s="7"/>
      <c r="G11" s="7"/>
      <c r="H11" s="7"/>
      <c r="I11" s="7"/>
      <c r="J11" s="7"/>
      <c r="K11" s="66" t="s">
        <v>4</v>
      </c>
      <c r="L11" s="66"/>
      <c r="M11" s="67">
        <f>SUM(M9:M10)</f>
        <v>11331400</v>
      </c>
    </row>
    <row r="12" spans="1:13" s="45" customFormat="1" ht="27.6" customHeight="1" x14ac:dyDescent="0.25">
      <c r="B12" s="24"/>
      <c r="C12" s="87" t="s">
        <v>22</v>
      </c>
      <c r="D12" s="88"/>
      <c r="E12" s="46">
        <v>20</v>
      </c>
      <c r="F12" s="46">
        <v>22</v>
      </c>
      <c r="G12" s="46">
        <v>70</v>
      </c>
      <c r="H12" s="46" t="s">
        <v>98</v>
      </c>
      <c r="I12" s="46">
        <v>37</v>
      </c>
      <c r="J12" s="46" t="s">
        <v>98</v>
      </c>
      <c r="K12" s="68"/>
      <c r="L12" s="68"/>
      <c r="M12" s="69"/>
    </row>
    <row r="13" spans="1:13" ht="15.75" customHeight="1" x14ac:dyDescent="0.25">
      <c r="B13" s="24"/>
      <c r="C13" s="5"/>
      <c r="E13" s="7"/>
    </row>
    <row r="14" spans="1:13" ht="15.75" customHeight="1" x14ac:dyDescent="0.25">
      <c r="B14" s="24"/>
      <c r="C14" s="5"/>
      <c r="E14" s="7"/>
    </row>
    <row r="15" spans="1:13" ht="28.5" customHeight="1" x14ac:dyDescent="0.25">
      <c r="B15" s="24"/>
      <c r="C15" s="5"/>
      <c r="E15" s="7"/>
    </row>
    <row r="16" spans="1:13" ht="37.5" customHeight="1" x14ac:dyDescent="0.25">
      <c r="B16" s="24"/>
      <c r="C16" s="5"/>
      <c r="E16" s="7"/>
    </row>
    <row r="17" spans="1:13" ht="37.5" customHeight="1" x14ac:dyDescent="0.25"/>
    <row r="18" spans="1:13" ht="37.5" customHeight="1" x14ac:dyDescent="0.25">
      <c r="B18" s="26"/>
    </row>
    <row r="19" spans="1:13" ht="37.5" customHeight="1" x14ac:dyDescent="0.25"/>
    <row r="20" spans="1:13" ht="37.5" customHeight="1" x14ac:dyDescent="0.25"/>
    <row r="21" spans="1:13" ht="37.5" customHeight="1" x14ac:dyDescent="0.25"/>
    <row r="22" spans="1:13" ht="37.5" customHeight="1" x14ac:dyDescent="0.25"/>
    <row r="23" spans="1:13" ht="37.5" customHeight="1" x14ac:dyDescent="0.25"/>
    <row r="24" spans="1:13" ht="37.5" customHeight="1" x14ac:dyDescent="0.25"/>
    <row r="25" spans="1:13" ht="37.5" customHeight="1" x14ac:dyDescent="0.25"/>
    <row r="26" spans="1:13" ht="37.5" customHeight="1" x14ac:dyDescent="0.25"/>
    <row r="27" spans="1:13" ht="37.5" customHeight="1" x14ac:dyDescent="0.25">
      <c r="A27" s="8"/>
    </row>
    <row r="28" spans="1:13" ht="37.5" customHeight="1" x14ac:dyDescent="0.25">
      <c r="A28" s="8"/>
    </row>
    <row r="29" spans="1:13" ht="37.5" customHeight="1" x14ac:dyDescent="0.25">
      <c r="A29" s="8"/>
      <c r="B29" s="27"/>
      <c r="C29" s="13"/>
      <c r="D29" s="8"/>
      <c r="E29" s="8"/>
      <c r="F29" s="8"/>
      <c r="G29" s="8"/>
      <c r="H29" s="8"/>
      <c r="I29" s="8"/>
      <c r="J29" s="8"/>
      <c r="K29" s="70"/>
      <c r="L29" s="70"/>
      <c r="M29" s="71"/>
    </row>
    <row r="30" spans="1:13" ht="37.5" customHeight="1" x14ac:dyDescent="0.25">
      <c r="A30" s="8"/>
      <c r="B30" s="27"/>
      <c r="C30" s="13"/>
      <c r="D30" s="8"/>
      <c r="E30" s="8"/>
      <c r="F30" s="8"/>
      <c r="G30" s="8"/>
      <c r="H30" s="8"/>
      <c r="I30" s="8"/>
      <c r="J30" s="8"/>
      <c r="K30" s="70"/>
      <c r="L30" s="70"/>
      <c r="M30" s="71"/>
    </row>
    <row r="31" spans="1:13" ht="37.5" customHeight="1" x14ac:dyDescent="0.25">
      <c r="A31" s="8"/>
      <c r="B31" s="27"/>
      <c r="C31" s="13"/>
      <c r="D31" s="8"/>
      <c r="E31" s="8"/>
      <c r="F31" s="8"/>
      <c r="G31" s="8"/>
      <c r="H31" s="8"/>
      <c r="I31" s="8"/>
      <c r="J31" s="8"/>
      <c r="K31" s="70"/>
      <c r="L31" s="70"/>
      <c r="M31" s="71"/>
    </row>
    <row r="32" spans="1:13" ht="37.5" customHeight="1" x14ac:dyDescent="0.25">
      <c r="A32" s="8"/>
      <c r="B32" s="27"/>
      <c r="C32" s="13"/>
      <c r="D32" s="8"/>
      <c r="E32" s="8"/>
      <c r="F32" s="8"/>
      <c r="G32" s="8"/>
      <c r="H32" s="8"/>
      <c r="I32" s="8"/>
      <c r="J32" s="8"/>
      <c r="K32" s="70"/>
      <c r="L32" s="70"/>
      <c r="M32" s="71"/>
    </row>
    <row r="33" spans="1:13" ht="37.5" customHeight="1" x14ac:dyDescent="0.25">
      <c r="A33" s="8"/>
      <c r="B33" s="27"/>
      <c r="C33" s="13"/>
      <c r="D33" s="8"/>
      <c r="E33" s="8"/>
      <c r="F33" s="8"/>
      <c r="G33" s="8"/>
      <c r="H33" s="8"/>
      <c r="I33" s="8"/>
      <c r="J33" s="8"/>
      <c r="K33" s="70"/>
      <c r="L33" s="70"/>
      <c r="M33" s="71"/>
    </row>
    <row r="34" spans="1:13" ht="37.5" customHeight="1" x14ac:dyDescent="0.25">
      <c r="A34" s="8"/>
      <c r="B34" s="27"/>
      <c r="C34" s="13"/>
      <c r="D34" s="8"/>
      <c r="E34" s="8"/>
      <c r="F34" s="8"/>
      <c r="G34" s="8"/>
      <c r="H34" s="8"/>
      <c r="I34" s="8"/>
      <c r="J34" s="8"/>
      <c r="K34" s="70"/>
      <c r="L34" s="70"/>
      <c r="M34" s="71"/>
    </row>
    <row r="35" spans="1:13" ht="37.5" customHeight="1" x14ac:dyDescent="0.25">
      <c r="A35" s="8"/>
      <c r="B35" s="27"/>
      <c r="C35" s="13"/>
      <c r="D35" s="8"/>
      <c r="E35" s="8"/>
      <c r="F35" s="8"/>
      <c r="G35" s="8"/>
      <c r="H35" s="8"/>
      <c r="I35" s="8"/>
      <c r="J35" s="8"/>
      <c r="K35" s="70"/>
      <c r="L35" s="70"/>
      <c r="M35" s="71"/>
    </row>
    <row r="36" spans="1:13" ht="37.5" customHeight="1" x14ac:dyDescent="0.25">
      <c r="A36" s="8"/>
      <c r="B36" s="27"/>
      <c r="C36" s="13"/>
      <c r="D36" s="8"/>
      <c r="E36" s="8"/>
      <c r="F36" s="8"/>
      <c r="G36" s="8"/>
      <c r="H36" s="8"/>
      <c r="I36" s="8"/>
      <c r="J36" s="8"/>
      <c r="K36" s="70"/>
      <c r="L36" s="70"/>
      <c r="M36" s="71"/>
    </row>
    <row r="37" spans="1:13" ht="37.5" customHeight="1" x14ac:dyDescent="0.25">
      <c r="A37" s="8"/>
      <c r="B37" s="27"/>
      <c r="C37" s="13"/>
      <c r="D37" s="8"/>
      <c r="E37" s="8"/>
      <c r="F37" s="8"/>
      <c r="G37" s="8"/>
      <c r="H37" s="8"/>
      <c r="I37" s="8"/>
      <c r="J37" s="8"/>
      <c r="K37" s="70"/>
      <c r="L37" s="70"/>
      <c r="M37" s="71"/>
    </row>
    <row r="38" spans="1:13" ht="38.25" customHeight="1" x14ac:dyDescent="0.25">
      <c r="A38" s="8"/>
      <c r="B38" s="27"/>
      <c r="C38" s="13"/>
      <c r="D38" s="8"/>
      <c r="E38" s="8"/>
      <c r="F38" s="8"/>
      <c r="G38" s="8"/>
      <c r="H38" s="8"/>
      <c r="I38" s="8"/>
      <c r="J38" s="8"/>
      <c r="K38" s="70"/>
      <c r="L38" s="70"/>
      <c r="M38" s="71"/>
    </row>
    <row r="39" spans="1:13" ht="37.5" customHeight="1" x14ac:dyDescent="0.25">
      <c r="A39" s="8"/>
      <c r="B39" s="27"/>
      <c r="C39" s="13"/>
      <c r="D39" s="8"/>
      <c r="E39" s="8"/>
      <c r="F39" s="8"/>
      <c r="G39" s="8"/>
      <c r="H39" s="8"/>
      <c r="I39" s="8"/>
      <c r="J39" s="8"/>
      <c r="K39" s="70"/>
      <c r="L39" s="70"/>
      <c r="M39" s="71"/>
    </row>
    <row r="40" spans="1:13" ht="37.5" customHeight="1" x14ac:dyDescent="0.25">
      <c r="A40" s="8"/>
      <c r="B40" s="27"/>
      <c r="C40" s="13"/>
      <c r="D40" s="8"/>
      <c r="E40" s="8"/>
      <c r="F40" s="8"/>
      <c r="G40" s="8"/>
      <c r="H40" s="8"/>
      <c r="I40" s="8"/>
      <c r="J40" s="8"/>
      <c r="K40" s="70"/>
      <c r="L40" s="70"/>
      <c r="M40" s="71"/>
    </row>
    <row r="41" spans="1:13" ht="37.5" customHeight="1" x14ac:dyDescent="0.25">
      <c r="A41" s="8"/>
      <c r="B41" s="27"/>
      <c r="C41" s="13"/>
      <c r="D41" s="8"/>
      <c r="E41" s="8"/>
      <c r="F41" s="8"/>
      <c r="G41" s="8"/>
      <c r="H41" s="8"/>
      <c r="I41" s="8"/>
      <c r="J41" s="8"/>
      <c r="K41" s="70"/>
      <c r="L41" s="70"/>
      <c r="M41" s="71"/>
    </row>
    <row r="42" spans="1:13" ht="37.5" customHeight="1" x14ac:dyDescent="0.25">
      <c r="A42" s="8"/>
      <c r="B42" s="27"/>
      <c r="C42" s="13"/>
      <c r="D42" s="8"/>
      <c r="E42" s="8"/>
      <c r="F42" s="8"/>
      <c r="G42" s="8"/>
      <c r="H42" s="8"/>
      <c r="I42" s="8"/>
      <c r="J42" s="8"/>
      <c r="K42" s="70"/>
      <c r="L42" s="70"/>
      <c r="M42" s="71"/>
    </row>
    <row r="43" spans="1:13" ht="26.25" customHeight="1" x14ac:dyDescent="0.25">
      <c r="A43" s="8"/>
      <c r="B43" s="27"/>
      <c r="C43" s="13"/>
      <c r="D43" s="8"/>
      <c r="E43" s="8"/>
      <c r="F43" s="8"/>
      <c r="G43" s="8"/>
      <c r="H43" s="8"/>
      <c r="I43" s="8"/>
      <c r="J43" s="8"/>
      <c r="K43" s="70"/>
      <c r="L43" s="70"/>
      <c r="M43" s="71"/>
    </row>
    <row r="44" spans="1:13" ht="39.75" customHeight="1" x14ac:dyDescent="0.25">
      <c r="A44" s="8"/>
      <c r="B44" s="27"/>
      <c r="C44" s="13"/>
      <c r="D44" s="8"/>
      <c r="E44" s="8"/>
      <c r="F44" s="8"/>
      <c r="G44" s="8"/>
      <c r="H44" s="8"/>
      <c r="I44" s="8"/>
      <c r="J44" s="8"/>
      <c r="K44" s="70"/>
      <c r="L44" s="70"/>
      <c r="M44" s="71"/>
    </row>
    <row r="45" spans="1:13" ht="30.75" customHeight="1" x14ac:dyDescent="0.25">
      <c r="A45" s="8"/>
      <c r="B45" s="27"/>
      <c r="C45" s="13"/>
      <c r="D45" s="8"/>
      <c r="E45" s="8"/>
      <c r="F45" s="8"/>
      <c r="G45" s="8"/>
      <c r="H45" s="8"/>
      <c r="I45" s="8"/>
      <c r="J45" s="8"/>
      <c r="K45" s="70"/>
      <c r="L45" s="70"/>
      <c r="M45" s="71"/>
    </row>
    <row r="46" spans="1:13" ht="27.75" customHeight="1" x14ac:dyDescent="0.25">
      <c r="A46" s="8"/>
      <c r="B46" s="27"/>
      <c r="C46" s="13"/>
      <c r="D46" s="8"/>
      <c r="E46" s="8"/>
      <c r="F46" s="8"/>
      <c r="G46" s="8"/>
      <c r="H46" s="8"/>
      <c r="I46" s="8"/>
      <c r="J46" s="8"/>
      <c r="K46" s="70"/>
      <c r="L46" s="70"/>
      <c r="M46" s="71"/>
    </row>
    <row r="47" spans="1:13" ht="43.5" customHeight="1" x14ac:dyDescent="0.25">
      <c r="A47" s="4"/>
      <c r="B47" s="28"/>
      <c r="C47" s="9"/>
      <c r="D47" s="9"/>
      <c r="E47" s="8"/>
      <c r="F47" s="8"/>
      <c r="G47" s="8"/>
      <c r="H47" s="8"/>
      <c r="I47" s="8"/>
      <c r="J47" s="8"/>
      <c r="K47" s="70"/>
      <c r="L47" s="70"/>
      <c r="M47" s="71"/>
    </row>
    <row r="48" spans="1:13" ht="49.5" customHeight="1" x14ac:dyDescent="0.25">
      <c r="A48" s="4"/>
      <c r="B48" s="28"/>
      <c r="C48" s="9"/>
      <c r="D48" s="9"/>
      <c r="E48" s="8"/>
      <c r="F48" s="8"/>
      <c r="G48" s="8"/>
      <c r="H48" s="8"/>
      <c r="I48" s="8"/>
      <c r="J48" s="8"/>
      <c r="K48" s="70"/>
      <c r="L48" s="70"/>
      <c r="M48" s="71"/>
    </row>
    <row r="49" spans="1:13" ht="38.25" customHeight="1" x14ac:dyDescent="0.25">
      <c r="A49" s="4"/>
      <c r="B49" s="28"/>
      <c r="C49" s="9"/>
      <c r="D49" s="10"/>
      <c r="E49" s="8"/>
      <c r="F49" s="8"/>
      <c r="G49" s="8"/>
      <c r="H49" s="8"/>
      <c r="I49" s="8"/>
      <c r="J49" s="8"/>
      <c r="K49" s="70"/>
      <c r="L49" s="70"/>
      <c r="M49" s="71"/>
    </row>
    <row r="50" spans="1:13" ht="36" customHeight="1" x14ac:dyDescent="0.25">
      <c r="A50" s="4"/>
      <c r="B50" s="28"/>
      <c r="C50" s="9"/>
      <c r="D50" s="6"/>
      <c r="E50" s="8"/>
      <c r="F50" s="8"/>
      <c r="G50" s="8"/>
      <c r="H50" s="8"/>
      <c r="I50" s="8"/>
      <c r="J50" s="8"/>
      <c r="K50" s="70"/>
      <c r="L50" s="70"/>
      <c r="M50" s="71"/>
    </row>
    <row r="51" spans="1:13" ht="36" customHeight="1" x14ac:dyDescent="0.25">
      <c r="A51" s="4"/>
      <c r="B51" s="28"/>
      <c r="C51" s="9"/>
      <c r="D51" s="6"/>
      <c r="E51" s="8"/>
      <c r="F51" s="8"/>
      <c r="G51" s="8"/>
      <c r="H51" s="8"/>
      <c r="I51" s="8"/>
      <c r="J51" s="8"/>
      <c r="K51" s="70"/>
      <c r="L51" s="70"/>
      <c r="M51" s="71"/>
    </row>
    <row r="52" spans="1:13" ht="25.5" customHeight="1" x14ac:dyDescent="0.25">
      <c r="A52" s="4"/>
      <c r="B52" s="28"/>
      <c r="C52" s="9"/>
      <c r="D52" s="6"/>
      <c r="E52" s="8"/>
      <c r="F52" s="8"/>
      <c r="G52" s="8"/>
      <c r="H52" s="8"/>
      <c r="I52" s="8"/>
      <c r="J52" s="8"/>
      <c r="K52" s="70"/>
      <c r="L52" s="70"/>
      <c r="M52" s="71"/>
    </row>
    <row r="53" spans="1:13" ht="33" customHeight="1" x14ac:dyDescent="0.25">
      <c r="A53" s="4"/>
      <c r="B53" s="28"/>
      <c r="C53" s="9"/>
      <c r="D53" s="6"/>
      <c r="E53" s="8"/>
      <c r="F53" s="8"/>
      <c r="G53" s="8"/>
      <c r="H53" s="8"/>
      <c r="I53" s="8"/>
      <c r="J53" s="8"/>
      <c r="K53" s="70"/>
      <c r="L53" s="70"/>
      <c r="M53" s="71"/>
    </row>
    <row r="54" spans="1:13" ht="34.5" customHeight="1" x14ac:dyDescent="0.25">
      <c r="A54" s="4"/>
      <c r="B54" s="28"/>
      <c r="C54" s="9"/>
      <c r="D54" s="10"/>
      <c r="E54" s="8"/>
      <c r="F54" s="8"/>
      <c r="G54" s="8"/>
      <c r="H54" s="8"/>
      <c r="I54" s="8"/>
      <c r="J54" s="8"/>
      <c r="K54" s="70"/>
      <c r="L54" s="70"/>
      <c r="M54" s="71"/>
    </row>
    <row r="55" spans="1:13" ht="38.25" customHeight="1" x14ac:dyDescent="0.25">
      <c r="A55" s="4"/>
      <c r="B55" s="28"/>
      <c r="C55" s="9"/>
      <c r="D55" s="10"/>
      <c r="E55" s="8"/>
      <c r="F55" s="8"/>
      <c r="G55" s="8"/>
      <c r="H55" s="8"/>
      <c r="I55" s="8"/>
      <c r="J55" s="8"/>
      <c r="K55" s="70"/>
      <c r="L55" s="70"/>
      <c r="M55" s="71"/>
    </row>
    <row r="56" spans="1:13" ht="33" customHeight="1" x14ac:dyDescent="0.25">
      <c r="A56" s="4"/>
      <c r="B56" s="28"/>
      <c r="C56" s="9"/>
      <c r="D56" s="9"/>
      <c r="E56" s="8"/>
      <c r="F56" s="8"/>
      <c r="G56" s="8"/>
      <c r="H56" s="8"/>
      <c r="I56" s="8"/>
      <c r="J56" s="8"/>
      <c r="K56" s="70"/>
      <c r="L56" s="70"/>
      <c r="M56" s="71"/>
    </row>
    <row r="57" spans="1:13" ht="15.75" customHeight="1" x14ac:dyDescent="0.25">
      <c r="A57" s="11"/>
      <c r="B57" s="29"/>
      <c r="C57" s="12"/>
      <c r="D57" s="11"/>
      <c r="E57" s="8"/>
      <c r="F57" s="8"/>
      <c r="G57" s="8"/>
      <c r="H57" s="8"/>
      <c r="I57" s="8"/>
      <c r="J57" s="8"/>
      <c r="K57" s="70"/>
      <c r="L57" s="70"/>
      <c r="M57" s="71"/>
    </row>
    <row r="58" spans="1:13" ht="15.75" customHeight="1" x14ac:dyDescent="0.25">
      <c r="A58" s="11"/>
      <c r="B58" s="29"/>
      <c r="C58" s="12"/>
      <c r="D58" s="11"/>
      <c r="E58" s="8"/>
      <c r="F58" s="8"/>
      <c r="G58" s="8"/>
      <c r="H58" s="8"/>
      <c r="I58" s="8"/>
      <c r="J58" s="8"/>
      <c r="K58" s="70"/>
      <c r="L58" s="70"/>
      <c r="M58" s="71"/>
    </row>
    <row r="59" spans="1:13" ht="15.75" customHeight="1" x14ac:dyDescent="0.25">
      <c r="A59" s="11"/>
      <c r="B59" s="29"/>
      <c r="C59" s="12"/>
      <c r="D59" s="11"/>
      <c r="E59" s="8"/>
      <c r="F59" s="8"/>
      <c r="G59" s="8"/>
      <c r="H59" s="8"/>
      <c r="I59" s="8"/>
      <c r="J59" s="8"/>
      <c r="K59" s="70"/>
      <c r="L59" s="70"/>
      <c r="M59" s="71"/>
    </row>
    <row r="60" spans="1:13" ht="15.75" customHeight="1" x14ac:dyDescent="0.25">
      <c r="A60" s="11"/>
      <c r="B60" s="29"/>
      <c r="C60" s="12"/>
      <c r="D60" s="11"/>
      <c r="E60" s="8"/>
      <c r="F60" s="8"/>
      <c r="G60" s="8"/>
      <c r="H60" s="8"/>
      <c r="I60" s="8"/>
      <c r="J60" s="8"/>
      <c r="K60" s="70"/>
      <c r="L60" s="70"/>
      <c r="M60" s="71"/>
    </row>
    <row r="61" spans="1:13" ht="15.75" customHeight="1" x14ac:dyDescent="0.25">
      <c r="A61" s="11"/>
      <c r="B61" s="29"/>
      <c r="C61" s="12"/>
      <c r="D61" s="11"/>
      <c r="E61" s="8"/>
      <c r="F61" s="8"/>
      <c r="G61" s="8"/>
      <c r="H61" s="8"/>
      <c r="I61" s="8"/>
      <c r="J61" s="8"/>
      <c r="K61" s="70"/>
      <c r="L61" s="70"/>
      <c r="M61" s="71"/>
    </row>
    <row r="62" spans="1:13" ht="15.75" customHeight="1" x14ac:dyDescent="0.25">
      <c r="A62" s="11"/>
      <c r="B62" s="29"/>
      <c r="C62" s="12"/>
      <c r="D62" s="11"/>
      <c r="E62" s="8"/>
      <c r="F62" s="8"/>
      <c r="G62" s="8"/>
      <c r="H62" s="8"/>
      <c r="I62" s="8"/>
      <c r="J62" s="8"/>
      <c r="K62" s="70"/>
      <c r="L62" s="70"/>
      <c r="M62" s="71"/>
    </row>
    <row r="63" spans="1:13" ht="15.75" customHeight="1" x14ac:dyDescent="0.25">
      <c r="A63" s="11"/>
      <c r="B63" s="29"/>
      <c r="C63" s="12"/>
      <c r="D63" s="11"/>
      <c r="E63" s="8"/>
      <c r="F63" s="8"/>
      <c r="G63" s="8"/>
      <c r="H63" s="8"/>
      <c r="I63" s="8"/>
      <c r="J63" s="8"/>
      <c r="K63" s="70"/>
      <c r="L63" s="70"/>
      <c r="M63" s="71"/>
    </row>
    <row r="64" spans="1:13" ht="15.75" customHeight="1" x14ac:dyDescent="0.25">
      <c r="A64" s="11"/>
      <c r="B64" s="29"/>
      <c r="C64" s="12"/>
      <c r="D64" s="11"/>
      <c r="E64" s="8"/>
      <c r="F64" s="8"/>
      <c r="G64" s="8"/>
      <c r="H64" s="8"/>
      <c r="I64" s="8"/>
      <c r="J64" s="8"/>
      <c r="K64" s="70"/>
      <c r="L64" s="70"/>
      <c r="M64" s="71"/>
    </row>
    <row r="65" spans="1:13" ht="15.75" customHeight="1" x14ac:dyDescent="0.25">
      <c r="A65" s="11"/>
      <c r="B65" s="29"/>
      <c r="C65" s="12"/>
      <c r="D65" s="11"/>
      <c r="E65" s="8"/>
      <c r="F65" s="8"/>
      <c r="G65" s="8"/>
      <c r="H65" s="8"/>
      <c r="I65" s="8"/>
      <c r="J65" s="8"/>
      <c r="K65" s="70"/>
      <c r="L65" s="70"/>
      <c r="M65" s="71"/>
    </row>
    <row r="66" spans="1:13" ht="15.75" customHeight="1" x14ac:dyDescent="0.25">
      <c r="A66" s="11"/>
      <c r="B66" s="29"/>
      <c r="C66" s="12"/>
      <c r="D66" s="11"/>
      <c r="E66" s="8"/>
      <c r="F66" s="8"/>
      <c r="G66" s="8"/>
      <c r="H66" s="8"/>
      <c r="I66" s="8"/>
      <c r="J66" s="8"/>
      <c r="K66" s="70"/>
      <c r="L66" s="70"/>
      <c r="M66" s="71"/>
    </row>
    <row r="67" spans="1:13" ht="15.75" customHeight="1" x14ac:dyDescent="0.25">
      <c r="A67" s="11"/>
      <c r="B67" s="29"/>
      <c r="C67" s="12"/>
      <c r="D67" s="11"/>
      <c r="E67" s="8"/>
      <c r="F67" s="8"/>
      <c r="G67" s="8"/>
      <c r="H67" s="8"/>
      <c r="I67" s="8"/>
      <c r="J67" s="8"/>
      <c r="K67" s="70"/>
      <c r="L67" s="70"/>
      <c r="M67" s="71"/>
    </row>
    <row r="68" spans="1:13" ht="15.75" customHeight="1" x14ac:dyDescent="0.25">
      <c r="A68" s="11"/>
      <c r="B68" s="29"/>
      <c r="C68" s="12"/>
      <c r="D68" s="11"/>
      <c r="E68" s="8"/>
      <c r="F68" s="8"/>
      <c r="G68" s="8"/>
      <c r="H68" s="8"/>
      <c r="I68" s="8"/>
      <c r="J68" s="8"/>
      <c r="K68" s="70"/>
      <c r="L68" s="70"/>
      <c r="M68" s="71"/>
    </row>
    <row r="69" spans="1:13" ht="15.75" customHeight="1" x14ac:dyDescent="0.25">
      <c r="A69" s="11"/>
      <c r="B69" s="29"/>
      <c r="C69" s="12"/>
      <c r="D69" s="11"/>
      <c r="E69" s="8"/>
      <c r="F69" s="8"/>
      <c r="G69" s="8"/>
      <c r="H69" s="8"/>
      <c r="I69" s="8"/>
      <c r="J69" s="8"/>
      <c r="K69" s="70"/>
      <c r="L69" s="70"/>
      <c r="M69" s="71"/>
    </row>
    <row r="70" spans="1:13" ht="15.75" customHeight="1" x14ac:dyDescent="0.25">
      <c r="A70" s="11"/>
      <c r="B70" s="29"/>
      <c r="C70" s="12"/>
      <c r="D70" s="11"/>
      <c r="E70" s="8"/>
      <c r="F70" s="8"/>
      <c r="G70" s="8"/>
      <c r="H70" s="8"/>
      <c r="I70" s="8"/>
      <c r="J70" s="8"/>
      <c r="K70" s="70"/>
      <c r="L70" s="70"/>
      <c r="M70" s="71"/>
    </row>
    <row r="71" spans="1:13" ht="15.75" customHeight="1" x14ac:dyDescent="0.25">
      <c r="A71" s="11"/>
      <c r="B71" s="29"/>
      <c r="C71" s="12"/>
      <c r="D71" s="11"/>
      <c r="E71" s="8"/>
      <c r="F71" s="8"/>
      <c r="G71" s="8"/>
      <c r="H71" s="8"/>
      <c r="I71" s="8"/>
      <c r="J71" s="8"/>
      <c r="K71" s="70"/>
      <c r="L71" s="70"/>
      <c r="M71" s="71"/>
    </row>
    <row r="72" spans="1:13" ht="15.75" customHeight="1" x14ac:dyDescent="0.25">
      <c r="A72" s="11"/>
      <c r="B72" s="29"/>
      <c r="C72" s="12"/>
      <c r="D72" s="11"/>
      <c r="E72" s="8"/>
      <c r="F72" s="8"/>
      <c r="G72" s="8"/>
      <c r="H72" s="8"/>
      <c r="I72" s="8"/>
      <c r="J72" s="8"/>
      <c r="K72" s="70"/>
      <c r="L72" s="70"/>
      <c r="M72" s="71"/>
    </row>
    <row r="73" spans="1:13" ht="15.75" customHeight="1" x14ac:dyDescent="0.25">
      <c r="A73" s="11"/>
      <c r="B73" s="29"/>
      <c r="C73" s="12"/>
      <c r="D73" s="11"/>
      <c r="E73" s="8"/>
      <c r="F73" s="8"/>
      <c r="G73" s="8"/>
      <c r="H73" s="8"/>
      <c r="I73" s="8"/>
      <c r="J73" s="8"/>
      <c r="K73" s="70"/>
      <c r="L73" s="70"/>
      <c r="M73" s="71"/>
    </row>
    <row r="74" spans="1:13" ht="15.75" customHeight="1" x14ac:dyDescent="0.25">
      <c r="A74" s="11"/>
      <c r="B74" s="29"/>
      <c r="C74" s="12"/>
      <c r="D74" s="11"/>
      <c r="E74" s="8"/>
      <c r="F74" s="8"/>
      <c r="G74" s="8"/>
      <c r="H74" s="8"/>
      <c r="I74" s="8"/>
      <c r="J74" s="8"/>
      <c r="K74" s="70"/>
      <c r="L74" s="70"/>
      <c r="M74" s="71"/>
    </row>
    <row r="75" spans="1:13" ht="15.75" customHeight="1" x14ac:dyDescent="0.25">
      <c r="A75" s="11"/>
      <c r="B75" s="29"/>
      <c r="C75" s="12"/>
      <c r="D75" s="11"/>
      <c r="E75" s="8"/>
      <c r="F75" s="8"/>
      <c r="G75" s="8"/>
      <c r="H75" s="8"/>
      <c r="I75" s="8"/>
      <c r="J75" s="8"/>
      <c r="K75" s="70"/>
      <c r="L75" s="70"/>
      <c r="M75" s="71"/>
    </row>
    <row r="76" spans="1:13" ht="15.75" customHeight="1" x14ac:dyDescent="0.25">
      <c r="A76" s="11"/>
      <c r="B76" s="29"/>
      <c r="C76" s="12"/>
      <c r="D76" s="11"/>
      <c r="E76" s="8"/>
      <c r="F76" s="8"/>
      <c r="G76" s="8"/>
      <c r="H76" s="8"/>
      <c r="I76" s="8"/>
      <c r="J76" s="8"/>
      <c r="K76" s="70"/>
      <c r="L76" s="70"/>
      <c r="M76" s="71"/>
    </row>
    <row r="77" spans="1:13" ht="15.75" customHeight="1" x14ac:dyDescent="0.25">
      <c r="A77" s="11"/>
      <c r="B77" s="29"/>
      <c r="C77" s="12"/>
      <c r="D77" s="11"/>
      <c r="E77" s="8"/>
      <c r="F77" s="8"/>
      <c r="G77" s="8"/>
      <c r="H77" s="8"/>
      <c r="I77" s="8"/>
      <c r="J77" s="8"/>
      <c r="K77" s="70"/>
      <c r="L77" s="70"/>
      <c r="M77" s="71"/>
    </row>
    <row r="78" spans="1:13" ht="15.75" customHeight="1" x14ac:dyDescent="0.25">
      <c r="A78" s="11"/>
      <c r="B78" s="29"/>
      <c r="C78" s="12"/>
      <c r="D78" s="11"/>
      <c r="E78" s="8"/>
      <c r="F78" s="8"/>
      <c r="G78" s="8"/>
      <c r="H78" s="8"/>
      <c r="I78" s="8"/>
      <c r="J78" s="8"/>
      <c r="K78" s="70"/>
      <c r="L78" s="70"/>
      <c r="M78" s="71"/>
    </row>
    <row r="79" spans="1:13" ht="15.75" customHeight="1" x14ac:dyDescent="0.25">
      <c r="A79" s="11"/>
      <c r="B79" s="29"/>
      <c r="C79" s="12"/>
      <c r="D79" s="11"/>
      <c r="E79" s="8"/>
      <c r="F79" s="8"/>
      <c r="G79" s="8"/>
      <c r="H79" s="8"/>
      <c r="I79" s="8"/>
      <c r="J79" s="8"/>
      <c r="K79" s="70"/>
      <c r="L79" s="70"/>
      <c r="M79" s="71"/>
    </row>
    <row r="80" spans="1:13" ht="15.75" customHeight="1" x14ac:dyDescent="0.25">
      <c r="A80" s="11"/>
      <c r="B80" s="29"/>
      <c r="C80" s="12"/>
      <c r="D80" s="11"/>
      <c r="E80" s="8"/>
      <c r="F80" s="8"/>
      <c r="G80" s="8"/>
      <c r="H80" s="8"/>
      <c r="I80" s="8"/>
      <c r="J80" s="8"/>
      <c r="K80" s="70"/>
      <c r="L80" s="70"/>
      <c r="M80" s="71"/>
    </row>
    <row r="81" spans="1:13" ht="15.75" customHeight="1" x14ac:dyDescent="0.25">
      <c r="A81" s="11"/>
      <c r="B81" s="29"/>
      <c r="C81" s="12"/>
      <c r="D81" s="11"/>
      <c r="E81" s="8"/>
      <c r="F81" s="8"/>
      <c r="G81" s="8"/>
      <c r="H81" s="8"/>
      <c r="I81" s="8"/>
      <c r="J81" s="8"/>
      <c r="K81" s="70"/>
      <c r="L81" s="70"/>
      <c r="M81" s="71"/>
    </row>
    <row r="82" spans="1:13" ht="15.75" customHeight="1" x14ac:dyDescent="0.25">
      <c r="A82" s="11"/>
      <c r="B82" s="29"/>
      <c r="C82" s="12"/>
      <c r="D82" s="11"/>
      <c r="E82" s="8"/>
      <c r="F82" s="8"/>
      <c r="G82" s="8"/>
      <c r="H82" s="8"/>
      <c r="I82" s="8"/>
      <c r="J82" s="8"/>
      <c r="K82" s="70"/>
      <c r="L82" s="70"/>
      <c r="M82" s="71"/>
    </row>
    <row r="83" spans="1:13" ht="15.75" customHeight="1" x14ac:dyDescent="0.25">
      <c r="A83" s="11"/>
      <c r="B83" s="29"/>
      <c r="C83" s="12"/>
      <c r="D83" s="11"/>
      <c r="E83" s="8"/>
      <c r="F83" s="8"/>
      <c r="G83" s="8"/>
      <c r="H83" s="8"/>
      <c r="I83" s="8"/>
      <c r="J83" s="8"/>
      <c r="K83" s="70"/>
      <c r="L83" s="70"/>
      <c r="M83" s="71"/>
    </row>
    <row r="84" spans="1:13" ht="15.75" customHeight="1" x14ac:dyDescent="0.25">
      <c r="A84" s="11"/>
      <c r="B84" s="29"/>
      <c r="C84" s="12"/>
      <c r="D84" s="11"/>
      <c r="E84" s="8"/>
      <c r="F84" s="8"/>
      <c r="G84" s="8"/>
      <c r="H84" s="8"/>
      <c r="I84" s="8"/>
      <c r="J84" s="8"/>
      <c r="K84" s="70"/>
      <c r="L84" s="70"/>
      <c r="M84" s="71"/>
    </row>
    <row r="85" spans="1:13" ht="15.75" customHeight="1" x14ac:dyDescent="0.25">
      <c r="A85" s="11"/>
      <c r="B85" s="29"/>
      <c r="C85" s="12"/>
      <c r="D85" s="11"/>
      <c r="E85" s="8"/>
      <c r="F85" s="8"/>
      <c r="G85" s="8"/>
      <c r="H85" s="8"/>
      <c r="I85" s="8"/>
      <c r="J85" s="8"/>
      <c r="K85" s="70"/>
      <c r="L85" s="70"/>
      <c r="M85" s="71"/>
    </row>
    <row r="86" spans="1:13" ht="15.75" customHeight="1" x14ac:dyDescent="0.25">
      <c r="A86" s="11"/>
      <c r="B86" s="29"/>
      <c r="C86" s="12"/>
      <c r="D86" s="11"/>
      <c r="E86" s="8"/>
      <c r="F86" s="8"/>
      <c r="G86" s="8"/>
      <c r="H86" s="8"/>
      <c r="I86" s="8"/>
      <c r="J86" s="8"/>
      <c r="K86" s="70"/>
      <c r="L86" s="70"/>
      <c r="M86" s="71"/>
    </row>
    <row r="87" spans="1:13" ht="15.75" customHeight="1" x14ac:dyDescent="0.25">
      <c r="A87" s="11"/>
      <c r="B87" s="29"/>
      <c r="C87" s="12"/>
      <c r="D87" s="11"/>
      <c r="E87" s="8"/>
      <c r="F87" s="8"/>
      <c r="G87" s="8"/>
      <c r="H87" s="8"/>
      <c r="I87" s="8"/>
      <c r="J87" s="8"/>
      <c r="K87" s="70"/>
      <c r="L87" s="70"/>
      <c r="M87" s="71"/>
    </row>
    <row r="88" spans="1:13" ht="15.75" customHeight="1" x14ac:dyDescent="0.25">
      <c r="A88" s="11"/>
      <c r="B88" s="29"/>
      <c r="C88" s="12"/>
      <c r="D88" s="11"/>
      <c r="E88" s="8"/>
      <c r="F88" s="8"/>
      <c r="G88" s="8"/>
      <c r="H88" s="8"/>
      <c r="I88" s="8"/>
      <c r="J88" s="8"/>
      <c r="K88" s="70"/>
      <c r="L88" s="70"/>
      <c r="M88" s="71"/>
    </row>
    <row r="89" spans="1:13" ht="15.75" customHeight="1" x14ac:dyDescent="0.25">
      <c r="A89" s="11"/>
      <c r="B89" s="29"/>
      <c r="C89" s="12"/>
      <c r="D89" s="11"/>
      <c r="E89" s="8"/>
      <c r="F89" s="8"/>
      <c r="G89" s="8"/>
      <c r="H89" s="8"/>
      <c r="I89" s="8"/>
      <c r="J89" s="8"/>
      <c r="K89" s="70"/>
      <c r="L89" s="70"/>
      <c r="M89" s="71"/>
    </row>
    <row r="90" spans="1:13" ht="15.75" customHeight="1" x14ac:dyDescent="0.25">
      <c r="A90" s="11"/>
      <c r="B90" s="29"/>
      <c r="C90" s="12"/>
      <c r="D90" s="11"/>
      <c r="E90" s="8"/>
      <c r="F90" s="8"/>
      <c r="G90" s="8"/>
      <c r="H90" s="8"/>
      <c r="I90" s="8"/>
      <c r="J90" s="8"/>
      <c r="K90" s="70"/>
      <c r="L90" s="70"/>
      <c r="M90" s="71"/>
    </row>
    <row r="91" spans="1:13" ht="15.75" customHeight="1" x14ac:dyDescent="0.25">
      <c r="A91" s="11"/>
      <c r="B91" s="29"/>
      <c r="C91" s="12"/>
      <c r="D91" s="11"/>
      <c r="E91" s="8"/>
      <c r="F91" s="8"/>
      <c r="G91" s="8"/>
      <c r="H91" s="8"/>
      <c r="I91" s="8"/>
      <c r="J91" s="8"/>
      <c r="K91" s="70"/>
      <c r="L91" s="70"/>
      <c r="M91" s="71"/>
    </row>
    <row r="92" spans="1:13" ht="15.75" customHeight="1" x14ac:dyDescent="0.25">
      <c r="A92" s="11"/>
      <c r="B92" s="29"/>
      <c r="C92" s="12"/>
      <c r="D92" s="11"/>
      <c r="E92" s="8"/>
      <c r="F92" s="8"/>
      <c r="G92" s="8"/>
      <c r="H92" s="8"/>
      <c r="I92" s="8"/>
      <c r="J92" s="8"/>
      <c r="K92" s="70"/>
      <c r="L92" s="70"/>
      <c r="M92" s="71"/>
    </row>
    <row r="93" spans="1:13" ht="15.75" customHeight="1" x14ac:dyDescent="0.25">
      <c r="A93" s="11"/>
      <c r="B93" s="29"/>
      <c r="C93" s="12"/>
      <c r="D93" s="11"/>
      <c r="E93" s="8"/>
      <c r="F93" s="8"/>
      <c r="G93" s="8"/>
      <c r="H93" s="8"/>
      <c r="I93" s="8"/>
      <c r="J93" s="8"/>
      <c r="K93" s="70"/>
      <c r="L93" s="70"/>
      <c r="M93" s="71"/>
    </row>
    <row r="94" spans="1:13" ht="15.75" customHeight="1" x14ac:dyDescent="0.25">
      <c r="A94" s="11"/>
      <c r="B94" s="29"/>
      <c r="C94" s="12"/>
      <c r="D94" s="11"/>
      <c r="E94" s="8"/>
      <c r="F94" s="8"/>
      <c r="G94" s="8"/>
      <c r="H94" s="8"/>
      <c r="I94" s="8"/>
      <c r="J94" s="8"/>
      <c r="K94" s="70"/>
      <c r="L94" s="70"/>
      <c r="M94" s="71"/>
    </row>
    <row r="95" spans="1:13" ht="15.75" customHeight="1" x14ac:dyDescent="0.25">
      <c r="A95" s="11"/>
      <c r="B95" s="29"/>
      <c r="C95" s="12"/>
      <c r="D95" s="11"/>
      <c r="E95" s="8"/>
      <c r="F95" s="8"/>
      <c r="G95" s="8"/>
      <c r="H95" s="8"/>
      <c r="I95" s="8"/>
      <c r="J95" s="8"/>
      <c r="K95" s="70"/>
      <c r="L95" s="70"/>
      <c r="M95" s="71"/>
    </row>
    <row r="96" spans="1:13" ht="15.75" customHeight="1" x14ac:dyDescent="0.25">
      <c r="A96" s="11"/>
      <c r="B96" s="29"/>
      <c r="C96" s="12"/>
      <c r="D96" s="11"/>
      <c r="E96" s="8"/>
      <c r="F96" s="8"/>
      <c r="G96" s="8"/>
      <c r="H96" s="8"/>
      <c r="I96" s="8"/>
      <c r="J96" s="8"/>
      <c r="K96" s="70"/>
      <c r="L96" s="70"/>
      <c r="M96" s="71"/>
    </row>
    <row r="97" spans="1:13" ht="15.75" customHeight="1" x14ac:dyDescent="0.25">
      <c r="A97" s="11"/>
      <c r="B97" s="29"/>
      <c r="C97" s="12"/>
      <c r="D97" s="11"/>
      <c r="E97" s="8"/>
      <c r="F97" s="8"/>
      <c r="G97" s="8"/>
      <c r="H97" s="8"/>
      <c r="I97" s="8"/>
      <c r="J97" s="8"/>
      <c r="K97" s="70"/>
      <c r="L97" s="70"/>
      <c r="M97" s="71"/>
    </row>
    <row r="98" spans="1:13" ht="15.75" customHeight="1" x14ac:dyDescent="0.25">
      <c r="A98" s="11"/>
      <c r="B98" s="29"/>
      <c r="C98" s="12"/>
      <c r="D98" s="11"/>
      <c r="E98" s="8"/>
      <c r="F98" s="8"/>
      <c r="G98" s="8"/>
      <c r="H98" s="8"/>
      <c r="I98" s="8"/>
      <c r="J98" s="8"/>
      <c r="K98" s="70"/>
      <c r="L98" s="70"/>
      <c r="M98" s="71"/>
    </row>
    <row r="99" spans="1:13" ht="15.75" customHeight="1" x14ac:dyDescent="0.25">
      <c r="A99" s="11"/>
      <c r="B99" s="29"/>
      <c r="C99" s="12"/>
      <c r="D99" s="11"/>
      <c r="E99" s="8"/>
      <c r="F99" s="8"/>
      <c r="G99" s="8"/>
      <c r="H99" s="8"/>
      <c r="I99" s="8"/>
      <c r="J99" s="8"/>
      <c r="K99" s="70"/>
      <c r="L99" s="70"/>
      <c r="M99" s="71"/>
    </row>
    <row r="100" spans="1:13" ht="15.75" customHeight="1" x14ac:dyDescent="0.25">
      <c r="A100" s="11"/>
      <c r="B100" s="29"/>
      <c r="C100" s="12"/>
      <c r="D100" s="11"/>
      <c r="E100" s="8"/>
      <c r="F100" s="8"/>
      <c r="G100" s="8"/>
      <c r="H100" s="8"/>
      <c r="I100" s="8"/>
      <c r="J100" s="8"/>
      <c r="K100" s="70"/>
      <c r="L100" s="70"/>
      <c r="M100" s="71"/>
    </row>
    <row r="101" spans="1:13" ht="15.75" customHeight="1" x14ac:dyDescent="0.25">
      <c r="A101" s="11"/>
      <c r="B101" s="29"/>
      <c r="C101" s="12"/>
      <c r="D101" s="11"/>
      <c r="E101" s="8"/>
      <c r="F101" s="8"/>
      <c r="G101" s="8"/>
      <c r="H101" s="8"/>
      <c r="I101" s="8"/>
      <c r="J101" s="8"/>
      <c r="K101" s="70"/>
      <c r="L101" s="70"/>
      <c r="M101" s="71"/>
    </row>
    <row r="102" spans="1:13" ht="15.75" customHeight="1" x14ac:dyDescent="0.25">
      <c r="A102" s="8"/>
      <c r="B102" s="27"/>
      <c r="C102" s="13"/>
      <c r="D102" s="8"/>
      <c r="E102" s="8"/>
      <c r="F102" s="8"/>
      <c r="G102" s="8"/>
      <c r="H102" s="8"/>
      <c r="I102" s="8"/>
      <c r="J102" s="8"/>
      <c r="K102" s="70"/>
      <c r="L102" s="70"/>
      <c r="M102" s="71"/>
    </row>
    <row r="103" spans="1:13" ht="15.75" customHeight="1" x14ac:dyDescent="0.25">
      <c r="A103" s="8"/>
      <c r="B103" s="27"/>
      <c r="C103" s="13"/>
      <c r="D103" s="8"/>
      <c r="E103" s="8"/>
      <c r="F103" s="8"/>
      <c r="G103" s="8"/>
      <c r="H103" s="8"/>
      <c r="I103" s="8"/>
      <c r="J103" s="8"/>
      <c r="K103" s="70"/>
      <c r="L103" s="70"/>
      <c r="M103" s="71"/>
    </row>
    <row r="104" spans="1:13" ht="15.75" customHeight="1" x14ac:dyDescent="0.25">
      <c r="A104" s="8"/>
      <c r="B104" s="27"/>
      <c r="C104" s="13"/>
      <c r="D104" s="8"/>
      <c r="E104" s="8"/>
      <c r="F104" s="8"/>
      <c r="G104" s="8"/>
      <c r="H104" s="8"/>
      <c r="I104" s="8"/>
      <c r="J104" s="8"/>
      <c r="K104" s="70"/>
      <c r="L104" s="70"/>
      <c r="M104" s="71"/>
    </row>
    <row r="105" spans="1:13" ht="15.75" customHeight="1" x14ac:dyDescent="0.25">
      <c r="A105" s="8"/>
      <c r="B105" s="27"/>
      <c r="C105" s="13"/>
      <c r="D105" s="8"/>
      <c r="E105" s="8"/>
      <c r="F105" s="8"/>
      <c r="G105" s="8"/>
      <c r="H105" s="8"/>
      <c r="I105" s="8"/>
      <c r="J105" s="8"/>
      <c r="K105" s="70"/>
      <c r="L105" s="70"/>
      <c r="M105" s="71"/>
    </row>
    <row r="106" spans="1:13" ht="15.75" customHeight="1" x14ac:dyDescent="0.25">
      <c r="A106" s="8"/>
      <c r="B106" s="27"/>
      <c r="C106" s="13"/>
      <c r="D106" s="8"/>
      <c r="E106" s="8"/>
      <c r="F106" s="8"/>
      <c r="G106" s="8"/>
      <c r="H106" s="8"/>
      <c r="I106" s="8"/>
      <c r="J106" s="8"/>
      <c r="K106" s="70"/>
      <c r="L106" s="70"/>
      <c r="M106" s="71"/>
    </row>
    <row r="107" spans="1:13" ht="15.75" customHeight="1" x14ac:dyDescent="0.25">
      <c r="A107" s="8"/>
      <c r="B107" s="27"/>
      <c r="C107" s="13"/>
      <c r="D107" s="8"/>
      <c r="E107" s="8"/>
      <c r="F107" s="8"/>
      <c r="G107" s="8"/>
      <c r="H107" s="8"/>
      <c r="I107" s="8"/>
      <c r="J107" s="8"/>
      <c r="K107" s="70"/>
      <c r="L107" s="70"/>
      <c r="M107" s="71"/>
    </row>
    <row r="108" spans="1:13" ht="15.75" customHeight="1" x14ac:dyDescent="0.25">
      <c r="A108" s="8"/>
      <c r="B108" s="27"/>
      <c r="C108" s="13"/>
      <c r="D108" s="8"/>
      <c r="E108" s="8"/>
      <c r="F108" s="8"/>
      <c r="G108" s="8"/>
      <c r="H108" s="8"/>
      <c r="I108" s="8"/>
      <c r="J108" s="8"/>
      <c r="K108" s="70"/>
      <c r="L108" s="70"/>
      <c r="M108" s="71"/>
    </row>
    <row r="109" spans="1:13" ht="15.75" customHeight="1" x14ac:dyDescent="0.25">
      <c r="A109" s="8"/>
      <c r="B109" s="27"/>
      <c r="C109" s="13"/>
      <c r="D109" s="8"/>
      <c r="E109" s="8"/>
      <c r="F109" s="8"/>
      <c r="G109" s="8"/>
      <c r="H109" s="8"/>
      <c r="I109" s="8"/>
      <c r="J109" s="8"/>
      <c r="K109" s="70"/>
      <c r="L109" s="70"/>
      <c r="M109" s="71"/>
    </row>
    <row r="110" spans="1:13" ht="15.75" customHeight="1" x14ac:dyDescent="0.25">
      <c r="A110" s="8"/>
      <c r="B110" s="27"/>
      <c r="C110" s="13"/>
      <c r="D110" s="8"/>
      <c r="E110" s="8"/>
      <c r="F110" s="8"/>
      <c r="G110" s="8"/>
      <c r="H110" s="8"/>
      <c r="I110" s="8"/>
      <c r="J110" s="8"/>
      <c r="K110" s="70"/>
      <c r="L110" s="70"/>
      <c r="M110" s="71"/>
    </row>
    <row r="111" spans="1:13" ht="15.75" customHeight="1" x14ac:dyDescent="0.25">
      <c r="A111" s="8"/>
      <c r="B111" s="27"/>
      <c r="C111" s="13"/>
      <c r="D111" s="8"/>
      <c r="E111" s="8"/>
      <c r="F111" s="8"/>
      <c r="G111" s="8"/>
      <c r="H111" s="8"/>
      <c r="I111" s="8"/>
      <c r="J111" s="8"/>
      <c r="K111" s="70"/>
      <c r="L111" s="70"/>
      <c r="M111" s="71"/>
    </row>
    <row r="112" spans="1:13" ht="15.75" customHeight="1" x14ac:dyDescent="0.25">
      <c r="A112" s="8"/>
      <c r="B112" s="27"/>
      <c r="C112" s="13"/>
      <c r="D112" s="8"/>
      <c r="E112" s="8"/>
      <c r="F112" s="8"/>
      <c r="G112" s="8"/>
      <c r="H112" s="8"/>
      <c r="I112" s="8"/>
      <c r="J112" s="8"/>
      <c r="K112" s="70"/>
      <c r="L112" s="70"/>
      <c r="M112" s="71"/>
    </row>
    <row r="113" spans="1:13" ht="15.75" customHeight="1" x14ac:dyDescent="0.25">
      <c r="A113" s="8"/>
      <c r="B113" s="27"/>
      <c r="C113" s="13"/>
      <c r="D113" s="8"/>
      <c r="E113" s="8"/>
      <c r="F113" s="8"/>
      <c r="G113" s="8"/>
      <c r="H113" s="8"/>
      <c r="I113" s="8"/>
      <c r="J113" s="8"/>
      <c r="K113" s="70"/>
      <c r="L113" s="70"/>
      <c r="M113" s="71"/>
    </row>
    <row r="114" spans="1:13" ht="15.75" customHeight="1" x14ac:dyDescent="0.25">
      <c r="A114" s="8"/>
      <c r="B114" s="27"/>
      <c r="C114" s="13"/>
      <c r="D114" s="8"/>
      <c r="E114" s="8"/>
      <c r="F114" s="8"/>
      <c r="G114" s="8"/>
      <c r="H114" s="8"/>
      <c r="I114" s="8"/>
      <c r="J114" s="8"/>
      <c r="K114" s="70"/>
      <c r="L114" s="70"/>
      <c r="M114" s="71"/>
    </row>
    <row r="115" spans="1:13" ht="15.75" customHeight="1" x14ac:dyDescent="0.25">
      <c r="A115" s="8"/>
      <c r="B115" s="27"/>
      <c r="C115" s="13"/>
      <c r="D115" s="8"/>
      <c r="E115" s="8"/>
      <c r="F115" s="8"/>
      <c r="G115" s="8"/>
      <c r="H115" s="8"/>
      <c r="I115" s="8"/>
      <c r="J115" s="8"/>
      <c r="K115" s="70"/>
      <c r="L115" s="70"/>
      <c r="M115" s="71"/>
    </row>
    <row r="116" spans="1:13" ht="15.75" customHeight="1" x14ac:dyDescent="0.25">
      <c r="A116" s="8"/>
      <c r="B116" s="27"/>
      <c r="C116" s="13"/>
      <c r="D116" s="8"/>
      <c r="E116" s="8"/>
      <c r="F116" s="8"/>
      <c r="G116" s="8"/>
      <c r="H116" s="8"/>
      <c r="I116" s="8"/>
      <c r="J116" s="8"/>
      <c r="K116" s="70"/>
      <c r="L116" s="70"/>
      <c r="M116" s="71"/>
    </row>
    <row r="117" spans="1:13" ht="15.75" customHeight="1" x14ac:dyDescent="0.25">
      <c r="A117" s="8"/>
      <c r="B117" s="27"/>
      <c r="C117" s="13"/>
      <c r="D117" s="8"/>
      <c r="E117" s="8"/>
      <c r="F117" s="8"/>
      <c r="G117" s="8"/>
      <c r="H117" s="8"/>
      <c r="I117" s="8"/>
      <c r="J117" s="8"/>
      <c r="K117" s="70"/>
      <c r="L117" s="70"/>
      <c r="M117" s="71"/>
    </row>
    <row r="118" spans="1:13" ht="15.75" customHeight="1" x14ac:dyDescent="0.25">
      <c r="A118" s="8"/>
      <c r="B118" s="27"/>
      <c r="C118" s="13"/>
      <c r="D118" s="8"/>
      <c r="E118" s="8"/>
      <c r="F118" s="8"/>
      <c r="G118" s="8"/>
      <c r="H118" s="8"/>
      <c r="I118" s="8"/>
      <c r="J118" s="8"/>
      <c r="K118" s="70"/>
      <c r="L118" s="70"/>
      <c r="M118" s="71"/>
    </row>
    <row r="119" spans="1:13" ht="15.75" customHeight="1" x14ac:dyDescent="0.25">
      <c r="A119" s="8"/>
      <c r="B119" s="27"/>
      <c r="C119" s="13"/>
      <c r="D119" s="8"/>
      <c r="E119" s="8"/>
      <c r="F119" s="8"/>
      <c r="G119" s="8"/>
      <c r="H119" s="8"/>
      <c r="I119" s="8"/>
      <c r="J119" s="8"/>
      <c r="K119" s="70"/>
      <c r="L119" s="70"/>
      <c r="M119" s="71"/>
    </row>
    <row r="120" spans="1:13" ht="15.75" customHeight="1" x14ac:dyDescent="0.25">
      <c r="A120" s="8"/>
      <c r="B120" s="27"/>
      <c r="C120" s="13"/>
      <c r="D120" s="8"/>
      <c r="E120" s="8"/>
      <c r="F120" s="8"/>
      <c r="G120" s="8"/>
      <c r="H120" s="8"/>
      <c r="I120" s="8"/>
      <c r="J120" s="8"/>
      <c r="K120" s="70"/>
      <c r="L120" s="70"/>
      <c r="M120" s="71"/>
    </row>
    <row r="121" spans="1:13" ht="15.75" customHeight="1" x14ac:dyDescent="0.25">
      <c r="A121" s="8"/>
      <c r="B121" s="27"/>
      <c r="C121" s="13"/>
      <c r="D121" s="8"/>
      <c r="E121" s="8"/>
      <c r="F121" s="8"/>
      <c r="G121" s="8"/>
      <c r="H121" s="8"/>
      <c r="I121" s="8"/>
      <c r="J121" s="8"/>
      <c r="K121" s="70"/>
      <c r="L121" s="70"/>
      <c r="M121" s="71"/>
    </row>
    <row r="122" spans="1:13" ht="15.75" customHeight="1" x14ac:dyDescent="0.25">
      <c r="A122" s="8"/>
      <c r="B122" s="27"/>
      <c r="C122" s="13"/>
      <c r="D122" s="8"/>
      <c r="E122" s="8"/>
      <c r="F122" s="8"/>
      <c r="G122" s="8"/>
      <c r="H122" s="8"/>
      <c r="I122" s="8"/>
      <c r="J122" s="8"/>
      <c r="K122" s="70"/>
      <c r="L122" s="70"/>
      <c r="M122" s="71"/>
    </row>
    <row r="123" spans="1:13" ht="15.75" customHeight="1" x14ac:dyDescent="0.25">
      <c r="A123" s="8"/>
      <c r="B123" s="27"/>
      <c r="C123" s="13"/>
      <c r="D123" s="8"/>
      <c r="E123" s="8"/>
      <c r="F123" s="8"/>
      <c r="G123" s="8"/>
      <c r="H123" s="8"/>
      <c r="I123" s="8"/>
      <c r="J123" s="8"/>
      <c r="K123" s="70"/>
      <c r="L123" s="70"/>
      <c r="M123" s="71"/>
    </row>
    <row r="124" spans="1:13" ht="15.75" customHeight="1" x14ac:dyDescent="0.25">
      <c r="A124" s="8"/>
      <c r="B124" s="27"/>
      <c r="C124" s="13"/>
      <c r="D124" s="8"/>
      <c r="E124" s="8"/>
      <c r="F124" s="8"/>
      <c r="G124" s="8"/>
      <c r="H124" s="8"/>
      <c r="I124" s="8"/>
      <c r="J124" s="8"/>
      <c r="K124" s="70"/>
      <c r="L124" s="70"/>
      <c r="M124" s="71"/>
    </row>
    <row r="125" spans="1:13" ht="15.75" customHeight="1" x14ac:dyDescent="0.25">
      <c r="A125" s="8"/>
      <c r="B125" s="27"/>
      <c r="C125" s="13"/>
      <c r="D125" s="8"/>
      <c r="E125" s="8"/>
      <c r="F125" s="8"/>
      <c r="G125" s="8"/>
      <c r="H125" s="8"/>
      <c r="I125" s="8"/>
      <c r="J125" s="8"/>
      <c r="K125" s="70"/>
      <c r="L125" s="70"/>
      <c r="M125" s="71"/>
    </row>
    <row r="126" spans="1:13" ht="15.75" customHeight="1" x14ac:dyDescent="0.25">
      <c r="A126" s="8"/>
      <c r="B126" s="27"/>
      <c r="C126" s="13"/>
      <c r="D126" s="8"/>
      <c r="E126" s="8"/>
      <c r="F126" s="8"/>
      <c r="G126" s="8"/>
      <c r="H126" s="8"/>
      <c r="I126" s="8"/>
      <c r="J126" s="8"/>
      <c r="K126" s="70"/>
      <c r="L126" s="70"/>
      <c r="M126" s="71"/>
    </row>
    <row r="127" spans="1:13" ht="15.75" customHeight="1" x14ac:dyDescent="0.25">
      <c r="A127" s="8"/>
      <c r="B127" s="27"/>
      <c r="C127" s="13"/>
      <c r="D127" s="8"/>
      <c r="E127" s="8"/>
      <c r="F127" s="8"/>
      <c r="G127" s="8"/>
      <c r="H127" s="8"/>
      <c r="I127" s="8"/>
      <c r="J127" s="8"/>
      <c r="K127" s="70"/>
      <c r="L127" s="70"/>
      <c r="M127" s="71"/>
    </row>
    <row r="128" spans="1:13" ht="15.75" customHeight="1" x14ac:dyDescent="0.25">
      <c r="A128" s="8"/>
      <c r="B128" s="27"/>
      <c r="C128" s="13"/>
      <c r="D128" s="8"/>
      <c r="E128" s="8"/>
      <c r="F128" s="8"/>
      <c r="G128" s="8"/>
      <c r="H128" s="8"/>
      <c r="I128" s="8"/>
      <c r="J128" s="8"/>
      <c r="K128" s="70"/>
      <c r="L128" s="70"/>
      <c r="M128" s="71"/>
    </row>
    <row r="129" spans="1:13" ht="15.75" customHeight="1" x14ac:dyDescent="0.25">
      <c r="A129" s="8"/>
      <c r="B129" s="27"/>
      <c r="C129" s="13"/>
      <c r="D129" s="8"/>
      <c r="E129" s="8"/>
      <c r="F129" s="8"/>
      <c r="G129" s="8"/>
      <c r="H129" s="8"/>
      <c r="I129" s="8"/>
      <c r="J129" s="8"/>
      <c r="K129" s="70"/>
      <c r="L129" s="70"/>
      <c r="M129" s="71"/>
    </row>
    <row r="130" spans="1:13" ht="15.75" customHeight="1" x14ac:dyDescent="0.25">
      <c r="A130" s="8"/>
      <c r="B130" s="27"/>
      <c r="C130" s="13"/>
      <c r="D130" s="8"/>
      <c r="E130" s="8"/>
      <c r="F130" s="8"/>
      <c r="G130" s="8"/>
      <c r="H130" s="8"/>
      <c r="I130" s="8"/>
      <c r="J130" s="8"/>
      <c r="K130" s="70"/>
      <c r="L130" s="70"/>
      <c r="M130" s="71"/>
    </row>
    <row r="131" spans="1:13" ht="15.75" customHeight="1" x14ac:dyDescent="0.25">
      <c r="A131" s="8"/>
      <c r="B131" s="27"/>
      <c r="C131" s="13"/>
      <c r="D131" s="8"/>
      <c r="E131" s="8"/>
      <c r="F131" s="8"/>
      <c r="G131" s="8"/>
      <c r="H131" s="8"/>
      <c r="I131" s="8"/>
      <c r="J131" s="8"/>
      <c r="K131" s="70"/>
      <c r="L131" s="70"/>
      <c r="M131" s="71"/>
    </row>
    <row r="132" spans="1:13" ht="15.75" customHeight="1" x14ac:dyDescent="0.25">
      <c r="A132" s="8"/>
      <c r="B132" s="27"/>
      <c r="C132" s="13"/>
      <c r="D132" s="8"/>
      <c r="E132" s="8"/>
      <c r="F132" s="8"/>
      <c r="G132" s="8"/>
      <c r="H132" s="8"/>
      <c r="I132" s="8"/>
      <c r="J132" s="8"/>
      <c r="K132" s="70"/>
      <c r="L132" s="70"/>
      <c r="M132" s="71"/>
    </row>
    <row r="133" spans="1:13" ht="15.75" customHeight="1" x14ac:dyDescent="0.25">
      <c r="A133" s="8"/>
      <c r="B133" s="27"/>
      <c r="C133" s="13"/>
      <c r="D133" s="8"/>
      <c r="E133" s="8"/>
      <c r="F133" s="8"/>
      <c r="G133" s="8"/>
      <c r="H133" s="8"/>
      <c r="I133" s="8"/>
      <c r="J133" s="8"/>
      <c r="K133" s="70"/>
      <c r="L133" s="70"/>
      <c r="M133" s="71"/>
    </row>
    <row r="134" spans="1:13" ht="15.75" customHeight="1" x14ac:dyDescent="0.25">
      <c r="A134" s="8"/>
      <c r="B134" s="27"/>
      <c r="C134" s="13"/>
      <c r="D134" s="8"/>
      <c r="E134" s="8"/>
      <c r="F134" s="8"/>
      <c r="G134" s="8"/>
      <c r="H134" s="8"/>
      <c r="I134" s="8"/>
      <c r="J134" s="8"/>
      <c r="K134" s="70"/>
      <c r="L134" s="70"/>
      <c r="M134" s="71"/>
    </row>
    <row r="135" spans="1:13" ht="15.75" customHeight="1" x14ac:dyDescent="0.25">
      <c r="A135" s="8"/>
      <c r="B135" s="27"/>
      <c r="C135" s="13"/>
      <c r="D135" s="8"/>
      <c r="E135" s="8"/>
      <c r="F135" s="8"/>
      <c r="G135" s="8"/>
      <c r="H135" s="8"/>
      <c r="I135" s="8"/>
      <c r="J135" s="8"/>
      <c r="K135" s="70"/>
      <c r="L135" s="70"/>
      <c r="M135" s="71"/>
    </row>
    <row r="136" spans="1:13" ht="15.75" customHeight="1" x14ac:dyDescent="0.25">
      <c r="A136" s="8"/>
      <c r="B136" s="27"/>
      <c r="C136" s="13"/>
      <c r="D136" s="8"/>
      <c r="E136" s="8"/>
      <c r="F136" s="8"/>
      <c r="G136" s="8"/>
      <c r="H136" s="8"/>
      <c r="I136" s="8"/>
      <c r="J136" s="8"/>
      <c r="K136" s="70"/>
      <c r="L136" s="70"/>
      <c r="M136" s="71"/>
    </row>
    <row r="137" spans="1:13" ht="15.75" customHeight="1" x14ac:dyDescent="0.25">
      <c r="A137" s="8"/>
      <c r="B137" s="27"/>
      <c r="C137" s="13"/>
      <c r="D137" s="8"/>
      <c r="E137" s="8"/>
      <c r="F137" s="8"/>
      <c r="G137" s="8"/>
      <c r="H137" s="8"/>
      <c r="I137" s="8"/>
      <c r="J137" s="8"/>
      <c r="K137" s="70"/>
      <c r="L137" s="70"/>
      <c r="M137" s="71"/>
    </row>
    <row r="138" spans="1:13" ht="15.75" customHeight="1" x14ac:dyDescent="0.25">
      <c r="A138" s="8"/>
      <c r="B138" s="27"/>
      <c r="C138" s="13"/>
      <c r="D138" s="8"/>
      <c r="E138" s="8"/>
      <c r="F138" s="8"/>
      <c r="G138" s="8"/>
      <c r="H138" s="8"/>
      <c r="I138" s="8"/>
      <c r="J138" s="8"/>
      <c r="K138" s="70"/>
      <c r="L138" s="70"/>
      <c r="M138" s="71"/>
    </row>
    <row r="139" spans="1:13" ht="15.75" customHeight="1" x14ac:dyDescent="0.25">
      <c r="A139" s="8"/>
      <c r="B139" s="27"/>
      <c r="C139" s="13"/>
      <c r="D139" s="8"/>
      <c r="E139" s="8"/>
      <c r="F139" s="8"/>
      <c r="G139" s="8"/>
      <c r="H139" s="8"/>
      <c r="I139" s="8"/>
      <c r="J139" s="8"/>
      <c r="K139" s="70"/>
      <c r="L139" s="70"/>
      <c r="M139" s="71"/>
    </row>
    <row r="140" spans="1:13" ht="15.75" customHeight="1" x14ac:dyDescent="0.25">
      <c r="A140" s="8"/>
      <c r="B140" s="27"/>
      <c r="C140" s="13"/>
      <c r="D140" s="8"/>
      <c r="E140" s="8"/>
      <c r="F140" s="8"/>
      <c r="G140" s="8"/>
      <c r="H140" s="8"/>
      <c r="I140" s="8"/>
      <c r="J140" s="8"/>
      <c r="K140" s="70"/>
      <c r="L140" s="70"/>
      <c r="M140" s="71"/>
    </row>
    <row r="141" spans="1:13" ht="15.75" customHeight="1" x14ac:dyDescent="0.25">
      <c r="A141" s="8"/>
      <c r="B141" s="27"/>
      <c r="C141" s="13"/>
      <c r="D141" s="8"/>
      <c r="E141" s="8"/>
      <c r="F141" s="8"/>
      <c r="G141" s="8"/>
      <c r="H141" s="8"/>
      <c r="I141" s="8"/>
      <c r="J141" s="8"/>
      <c r="K141" s="70"/>
      <c r="L141" s="70"/>
      <c r="M141" s="71"/>
    </row>
    <row r="142" spans="1:13" ht="15.75" customHeight="1" x14ac:dyDescent="0.25">
      <c r="A142" s="8"/>
      <c r="B142" s="27"/>
      <c r="C142" s="13"/>
      <c r="D142" s="8"/>
      <c r="E142" s="8"/>
      <c r="F142" s="8"/>
      <c r="G142" s="8"/>
      <c r="H142" s="8"/>
      <c r="I142" s="8"/>
      <c r="J142" s="8"/>
      <c r="K142" s="70"/>
      <c r="L142" s="70"/>
      <c r="M142" s="71"/>
    </row>
    <row r="143" spans="1:13" ht="15.75" customHeight="1" x14ac:dyDescent="0.25">
      <c r="A143" s="8"/>
      <c r="B143" s="27"/>
      <c r="C143" s="13"/>
      <c r="D143" s="8"/>
      <c r="E143" s="8"/>
      <c r="F143" s="8"/>
      <c r="G143" s="8"/>
      <c r="H143" s="8"/>
      <c r="I143" s="8"/>
      <c r="J143" s="8"/>
      <c r="K143" s="70"/>
      <c r="L143" s="70"/>
      <c r="M143" s="71"/>
    </row>
    <row r="144" spans="1:13" ht="15.75" customHeight="1" x14ac:dyDescent="0.25">
      <c r="A144" s="8"/>
      <c r="B144" s="27"/>
      <c r="C144" s="13"/>
      <c r="D144" s="8"/>
      <c r="E144" s="8"/>
      <c r="F144" s="8"/>
      <c r="G144" s="8"/>
      <c r="H144" s="8"/>
      <c r="I144" s="8"/>
      <c r="J144" s="8"/>
      <c r="K144" s="70"/>
      <c r="L144" s="70"/>
      <c r="M144" s="71"/>
    </row>
    <row r="145" spans="1:13" ht="15.75" customHeight="1" x14ac:dyDescent="0.25">
      <c r="A145" s="8"/>
      <c r="B145" s="27"/>
      <c r="C145" s="13"/>
      <c r="D145" s="8"/>
      <c r="E145" s="8"/>
      <c r="F145" s="8"/>
      <c r="G145" s="8"/>
      <c r="H145" s="8"/>
      <c r="I145" s="8"/>
      <c r="J145" s="8"/>
      <c r="K145" s="70"/>
      <c r="L145" s="70"/>
      <c r="M145" s="71"/>
    </row>
    <row r="146" spans="1:13" ht="15.75" customHeight="1" x14ac:dyDescent="0.25">
      <c r="A146" s="8"/>
      <c r="B146" s="27"/>
      <c r="C146" s="13"/>
      <c r="D146" s="8"/>
      <c r="E146" s="8"/>
      <c r="F146" s="8"/>
      <c r="G146" s="8"/>
      <c r="H146" s="8"/>
      <c r="I146" s="8"/>
      <c r="J146" s="8"/>
      <c r="K146" s="70"/>
      <c r="L146" s="70"/>
      <c r="M146" s="71"/>
    </row>
    <row r="147" spans="1:13" ht="15.75" customHeight="1" x14ac:dyDescent="0.25">
      <c r="A147" s="8"/>
      <c r="B147" s="27"/>
      <c r="C147" s="13"/>
      <c r="D147" s="8"/>
      <c r="E147" s="8"/>
      <c r="F147" s="8"/>
      <c r="G147" s="8"/>
      <c r="H147" s="8"/>
      <c r="I147" s="8"/>
      <c r="J147" s="8"/>
      <c r="K147" s="70"/>
      <c r="L147" s="70"/>
      <c r="M147" s="71"/>
    </row>
    <row r="148" spans="1:13" ht="15.75" customHeight="1" x14ac:dyDescent="0.25">
      <c r="A148" s="8"/>
      <c r="B148" s="27"/>
      <c r="C148" s="13"/>
      <c r="D148" s="8"/>
      <c r="E148" s="8"/>
      <c r="F148" s="8"/>
      <c r="G148" s="8"/>
      <c r="H148" s="8"/>
      <c r="I148" s="8"/>
      <c r="J148" s="8"/>
      <c r="K148" s="70"/>
      <c r="L148" s="70"/>
      <c r="M148" s="71"/>
    </row>
    <row r="149" spans="1:13" ht="15.75" customHeight="1" x14ac:dyDescent="0.25">
      <c r="A149" s="8"/>
      <c r="B149" s="27"/>
      <c r="C149" s="13"/>
      <c r="D149" s="8"/>
      <c r="E149" s="8"/>
      <c r="F149" s="8"/>
      <c r="G149" s="8"/>
      <c r="H149" s="8"/>
      <c r="I149" s="8"/>
      <c r="J149" s="8"/>
      <c r="K149" s="70"/>
      <c r="L149" s="70"/>
      <c r="M149" s="71"/>
    </row>
    <row r="150" spans="1:13" ht="15.75" customHeight="1" x14ac:dyDescent="0.25">
      <c r="A150" s="8"/>
      <c r="B150" s="27"/>
      <c r="C150" s="13"/>
      <c r="D150" s="8"/>
      <c r="E150" s="8"/>
      <c r="F150" s="8"/>
      <c r="G150" s="8"/>
      <c r="H150" s="8"/>
      <c r="I150" s="8"/>
      <c r="J150" s="8"/>
      <c r="K150" s="70"/>
      <c r="L150" s="70"/>
      <c r="M150" s="71"/>
    </row>
    <row r="151" spans="1:13" ht="15.75" customHeight="1" x14ac:dyDescent="0.25">
      <c r="A151" s="8"/>
      <c r="B151" s="27"/>
      <c r="C151" s="13"/>
      <c r="D151" s="8"/>
      <c r="E151" s="8"/>
      <c r="F151" s="8"/>
      <c r="G151" s="8"/>
      <c r="H151" s="8"/>
      <c r="I151" s="8"/>
      <c r="J151" s="8"/>
      <c r="K151" s="70"/>
      <c r="L151" s="70"/>
      <c r="M151" s="71"/>
    </row>
    <row r="152" spans="1:13" ht="15.75" customHeight="1" x14ac:dyDescent="0.25">
      <c r="A152" s="8"/>
      <c r="B152" s="27"/>
      <c r="C152" s="13"/>
      <c r="D152" s="8"/>
      <c r="E152" s="8"/>
      <c r="F152" s="8"/>
      <c r="G152" s="8"/>
      <c r="H152" s="8"/>
      <c r="I152" s="8"/>
      <c r="J152" s="8"/>
      <c r="K152" s="70"/>
      <c r="L152" s="70"/>
      <c r="M152" s="71"/>
    </row>
    <row r="153" spans="1:13" ht="15.75" customHeight="1" x14ac:dyDescent="0.25">
      <c r="A153" s="8"/>
      <c r="B153" s="27"/>
      <c r="C153" s="13"/>
      <c r="D153" s="8"/>
      <c r="E153" s="8"/>
      <c r="F153" s="8"/>
      <c r="G153" s="8"/>
      <c r="H153" s="8"/>
      <c r="I153" s="8"/>
      <c r="J153" s="8"/>
      <c r="K153" s="70"/>
      <c r="L153" s="70"/>
      <c r="M153" s="71"/>
    </row>
    <row r="154" spans="1:13" ht="15.75" customHeight="1" x14ac:dyDescent="0.25">
      <c r="A154" s="8"/>
      <c r="B154" s="27"/>
      <c r="C154" s="13"/>
      <c r="D154" s="8"/>
      <c r="E154" s="8"/>
      <c r="F154" s="8"/>
      <c r="G154" s="8"/>
      <c r="H154" s="8"/>
      <c r="I154" s="8"/>
      <c r="J154" s="8"/>
      <c r="K154" s="70"/>
      <c r="L154" s="70"/>
      <c r="M154" s="71"/>
    </row>
    <row r="155" spans="1:13" ht="15.75" customHeight="1" x14ac:dyDescent="0.25">
      <c r="A155" s="8"/>
      <c r="B155" s="27"/>
      <c r="C155" s="13"/>
      <c r="D155" s="8"/>
      <c r="E155" s="8"/>
      <c r="F155" s="8"/>
      <c r="G155" s="8"/>
      <c r="H155" s="8"/>
      <c r="I155" s="8"/>
      <c r="J155" s="8"/>
      <c r="K155" s="70"/>
      <c r="L155" s="70"/>
      <c r="M155" s="71"/>
    </row>
    <row r="156" spans="1:13" ht="15.75" customHeight="1" x14ac:dyDescent="0.25">
      <c r="A156" s="8"/>
      <c r="B156" s="27"/>
      <c r="C156" s="13"/>
      <c r="D156" s="8"/>
      <c r="E156" s="8"/>
      <c r="F156" s="8"/>
      <c r="G156" s="8"/>
      <c r="H156" s="8"/>
      <c r="I156" s="8"/>
      <c r="J156" s="8"/>
      <c r="K156" s="70"/>
      <c r="L156" s="70"/>
      <c r="M156" s="71"/>
    </row>
    <row r="157" spans="1:13" ht="15.75" customHeight="1" x14ac:dyDescent="0.25">
      <c r="A157" s="8"/>
      <c r="B157" s="27"/>
      <c r="C157" s="13"/>
      <c r="D157" s="8"/>
      <c r="E157" s="8"/>
      <c r="F157" s="8"/>
      <c r="G157" s="8"/>
      <c r="H157" s="8"/>
      <c r="I157" s="8"/>
      <c r="J157" s="8"/>
      <c r="K157" s="70"/>
      <c r="L157" s="70"/>
      <c r="M157" s="71"/>
    </row>
    <row r="158" spans="1:13" ht="15.75" customHeight="1" x14ac:dyDescent="0.25">
      <c r="A158" s="8"/>
      <c r="B158" s="27"/>
      <c r="C158" s="13"/>
      <c r="D158" s="8"/>
      <c r="E158" s="8"/>
      <c r="F158" s="8"/>
      <c r="G158" s="8"/>
      <c r="H158" s="8"/>
      <c r="I158" s="8"/>
      <c r="J158" s="8"/>
      <c r="K158" s="70"/>
      <c r="L158" s="70"/>
      <c r="M158" s="71"/>
    </row>
    <row r="159" spans="1:13" ht="15.75" customHeight="1" x14ac:dyDescent="0.25">
      <c r="A159" s="8"/>
      <c r="B159" s="27"/>
      <c r="C159" s="13"/>
      <c r="D159" s="8"/>
      <c r="E159" s="8"/>
      <c r="F159" s="8"/>
      <c r="G159" s="8"/>
      <c r="H159" s="8"/>
      <c r="I159" s="8"/>
      <c r="J159" s="8"/>
      <c r="K159" s="70"/>
      <c r="L159" s="70"/>
      <c r="M159" s="71"/>
    </row>
    <row r="160" spans="1:13" ht="15.75" customHeight="1" x14ac:dyDescent="0.25">
      <c r="A160" s="8"/>
      <c r="B160" s="27"/>
      <c r="C160" s="13"/>
      <c r="D160" s="8"/>
      <c r="E160" s="8"/>
      <c r="F160" s="8"/>
      <c r="G160" s="8"/>
      <c r="H160" s="8"/>
      <c r="I160" s="8"/>
      <c r="J160" s="8"/>
      <c r="K160" s="70"/>
      <c r="L160" s="70"/>
      <c r="M160" s="71"/>
    </row>
    <row r="161" spans="1:13" ht="15.75" customHeight="1" x14ac:dyDescent="0.25">
      <c r="A161" s="8"/>
      <c r="B161" s="27"/>
      <c r="C161" s="13"/>
      <c r="D161" s="8"/>
      <c r="E161" s="8"/>
      <c r="F161" s="8"/>
      <c r="G161" s="8"/>
      <c r="H161" s="8"/>
      <c r="I161" s="8"/>
      <c r="J161" s="8"/>
      <c r="K161" s="70"/>
      <c r="L161" s="70"/>
      <c r="M161" s="71"/>
    </row>
    <row r="162" spans="1:13" ht="15.75" customHeight="1" x14ac:dyDescent="0.25">
      <c r="A162" s="8"/>
      <c r="B162" s="27"/>
      <c r="C162" s="13"/>
      <c r="D162" s="8"/>
      <c r="E162" s="8"/>
      <c r="F162" s="8"/>
      <c r="G162" s="8"/>
      <c r="H162" s="8"/>
      <c r="I162" s="8"/>
      <c r="J162" s="8"/>
      <c r="K162" s="70"/>
      <c r="L162" s="70"/>
      <c r="M162" s="71"/>
    </row>
    <row r="163" spans="1:13" ht="15.75" customHeight="1" x14ac:dyDescent="0.25">
      <c r="A163" s="8"/>
      <c r="B163" s="27"/>
      <c r="C163" s="13"/>
      <c r="D163" s="8"/>
      <c r="E163" s="8"/>
      <c r="F163" s="8"/>
      <c r="G163" s="8"/>
      <c r="H163" s="8"/>
      <c r="I163" s="8"/>
      <c r="J163" s="8"/>
      <c r="K163" s="70"/>
      <c r="L163" s="70"/>
      <c r="M163" s="71"/>
    </row>
    <row r="164" spans="1:13" ht="15.75" customHeight="1" x14ac:dyDescent="0.25">
      <c r="A164" s="8"/>
      <c r="B164" s="27"/>
      <c r="C164" s="13"/>
      <c r="D164" s="8"/>
      <c r="E164" s="8"/>
      <c r="F164" s="8"/>
      <c r="G164" s="8"/>
      <c r="H164" s="8"/>
      <c r="I164" s="8"/>
      <c r="J164" s="8"/>
      <c r="K164" s="70"/>
      <c r="L164" s="70"/>
      <c r="M164" s="71"/>
    </row>
    <row r="165" spans="1:13" ht="15.75" customHeight="1" x14ac:dyDescent="0.25">
      <c r="A165" s="8"/>
      <c r="B165" s="27"/>
      <c r="C165" s="13"/>
      <c r="D165" s="8"/>
      <c r="E165" s="8"/>
      <c r="F165" s="8"/>
      <c r="G165" s="8"/>
      <c r="H165" s="8"/>
      <c r="I165" s="8"/>
      <c r="J165" s="8"/>
      <c r="K165" s="70"/>
      <c r="L165" s="70"/>
      <c r="M165" s="71"/>
    </row>
    <row r="166" spans="1:13" ht="15.75" customHeight="1" x14ac:dyDescent="0.25">
      <c r="A166" s="8"/>
      <c r="B166" s="27"/>
      <c r="C166" s="13"/>
      <c r="D166" s="8"/>
      <c r="E166" s="8"/>
      <c r="F166" s="8"/>
      <c r="G166" s="8"/>
      <c r="H166" s="8"/>
      <c r="I166" s="8"/>
      <c r="J166" s="8"/>
      <c r="K166" s="70"/>
      <c r="L166" s="70"/>
      <c r="M166" s="71"/>
    </row>
    <row r="167" spans="1:13" ht="15.75" customHeight="1" x14ac:dyDescent="0.25">
      <c r="A167" s="8"/>
      <c r="B167" s="27"/>
      <c r="C167" s="13"/>
      <c r="D167" s="8"/>
      <c r="E167" s="8"/>
      <c r="F167" s="8"/>
      <c r="G167" s="8"/>
      <c r="H167" s="8"/>
      <c r="I167" s="8"/>
      <c r="J167" s="8"/>
      <c r="K167" s="70"/>
      <c r="L167" s="70"/>
      <c r="M167" s="71"/>
    </row>
    <row r="168" spans="1:13" ht="15.75" customHeight="1" x14ac:dyDescent="0.25">
      <c r="A168" s="8"/>
      <c r="B168" s="27"/>
      <c r="C168" s="13"/>
      <c r="D168" s="8"/>
      <c r="E168" s="8"/>
      <c r="F168" s="8"/>
      <c r="G168" s="8"/>
      <c r="H168" s="8"/>
      <c r="I168" s="8"/>
      <c r="J168" s="8"/>
      <c r="K168" s="70"/>
      <c r="L168" s="70"/>
      <c r="M168" s="71"/>
    </row>
    <row r="169" spans="1:13" ht="15.75" customHeight="1" x14ac:dyDescent="0.25">
      <c r="A169" s="8"/>
      <c r="B169" s="27"/>
      <c r="C169" s="13"/>
      <c r="D169" s="8"/>
      <c r="E169" s="8"/>
      <c r="F169" s="8"/>
      <c r="G169" s="8"/>
      <c r="H169" s="8"/>
      <c r="I169" s="8"/>
      <c r="J169" s="8"/>
      <c r="K169" s="70"/>
      <c r="L169" s="70"/>
      <c r="M169" s="71"/>
    </row>
    <row r="170" spans="1:13" ht="15.75" customHeight="1" x14ac:dyDescent="0.25">
      <c r="A170" s="8"/>
      <c r="B170" s="27"/>
      <c r="C170" s="13"/>
      <c r="D170" s="8"/>
      <c r="E170" s="8"/>
      <c r="F170" s="8"/>
      <c r="G170" s="8"/>
      <c r="H170" s="8"/>
      <c r="I170" s="8"/>
      <c r="J170" s="8"/>
      <c r="K170" s="70"/>
      <c r="L170" s="70"/>
      <c r="M170" s="71"/>
    </row>
    <row r="171" spans="1:13" ht="15.75" customHeight="1" x14ac:dyDescent="0.25">
      <c r="A171" s="8"/>
      <c r="B171" s="27"/>
      <c r="C171" s="13"/>
      <c r="D171" s="8"/>
      <c r="E171" s="8"/>
      <c r="F171" s="8"/>
      <c r="G171" s="8"/>
      <c r="H171" s="8"/>
      <c r="I171" s="8"/>
      <c r="J171" s="8"/>
      <c r="K171" s="70"/>
      <c r="L171" s="70"/>
      <c r="M171" s="71"/>
    </row>
    <row r="172" spans="1:13" ht="15.75" customHeight="1" x14ac:dyDescent="0.25">
      <c r="A172" s="8"/>
      <c r="B172" s="27"/>
      <c r="C172" s="13"/>
      <c r="D172" s="8"/>
      <c r="E172" s="8"/>
      <c r="F172" s="8"/>
      <c r="G172" s="8"/>
      <c r="H172" s="8"/>
      <c r="I172" s="8"/>
      <c r="J172" s="8"/>
      <c r="K172" s="70"/>
      <c r="L172" s="70"/>
      <c r="M172" s="71"/>
    </row>
    <row r="173" spans="1:13" ht="15.75" customHeight="1" x14ac:dyDescent="0.25">
      <c r="A173" s="8"/>
      <c r="B173" s="27"/>
      <c r="C173" s="13"/>
      <c r="D173" s="8"/>
      <c r="E173" s="8"/>
      <c r="F173" s="8"/>
      <c r="G173" s="8"/>
      <c r="H173" s="8"/>
      <c r="I173" s="8"/>
      <c r="J173" s="8"/>
      <c r="K173" s="70"/>
      <c r="L173" s="70"/>
      <c r="M173" s="71"/>
    </row>
    <row r="174" spans="1:13" ht="15.75" customHeight="1" x14ac:dyDescent="0.25">
      <c r="A174" s="8"/>
      <c r="B174" s="27"/>
      <c r="C174" s="13"/>
      <c r="D174" s="8"/>
      <c r="E174" s="8"/>
      <c r="F174" s="8"/>
      <c r="G174" s="8"/>
      <c r="H174" s="8"/>
      <c r="I174" s="8"/>
      <c r="J174" s="8"/>
      <c r="K174" s="70"/>
      <c r="L174" s="70"/>
      <c r="M174" s="71"/>
    </row>
    <row r="175" spans="1:13" ht="15.75" customHeight="1" x14ac:dyDescent="0.25">
      <c r="A175" s="8"/>
      <c r="B175" s="27"/>
      <c r="C175" s="13"/>
      <c r="D175" s="8"/>
      <c r="E175" s="8"/>
      <c r="F175" s="8"/>
      <c r="G175" s="8"/>
      <c r="H175" s="8"/>
      <c r="I175" s="8"/>
      <c r="J175" s="8"/>
      <c r="K175" s="70"/>
      <c r="L175" s="70"/>
      <c r="M175" s="71"/>
    </row>
    <row r="176" spans="1:13" ht="15.75" customHeight="1" x14ac:dyDescent="0.25">
      <c r="A176" s="8"/>
      <c r="B176" s="27"/>
      <c r="C176" s="13"/>
      <c r="D176" s="8"/>
      <c r="E176" s="8"/>
      <c r="F176" s="8"/>
      <c r="G176" s="8"/>
      <c r="H176" s="8"/>
      <c r="I176" s="8"/>
      <c r="J176" s="8"/>
      <c r="K176" s="70"/>
      <c r="L176" s="70"/>
      <c r="M176" s="71"/>
    </row>
    <row r="177" spans="1:13" ht="15.75" customHeight="1" x14ac:dyDescent="0.25">
      <c r="A177" s="8"/>
      <c r="B177" s="27"/>
      <c r="C177" s="13"/>
      <c r="D177" s="8"/>
      <c r="E177" s="8"/>
      <c r="F177" s="8"/>
      <c r="G177" s="8"/>
      <c r="H177" s="8"/>
      <c r="I177" s="8"/>
      <c r="J177" s="8"/>
      <c r="K177" s="70"/>
      <c r="L177" s="70"/>
      <c r="M177" s="71"/>
    </row>
    <row r="178" spans="1:13" ht="15.75" customHeight="1" x14ac:dyDescent="0.25">
      <c r="A178" s="8"/>
      <c r="B178" s="27"/>
      <c r="C178" s="13"/>
      <c r="D178" s="8"/>
      <c r="E178" s="8"/>
      <c r="F178" s="8"/>
      <c r="G178" s="8"/>
      <c r="H178" s="8"/>
      <c r="I178" s="8"/>
      <c r="J178" s="8"/>
      <c r="K178" s="70"/>
      <c r="L178" s="70"/>
      <c r="M178" s="71"/>
    </row>
    <row r="179" spans="1:13" ht="15.75" customHeight="1" x14ac:dyDescent="0.25">
      <c r="A179" s="8"/>
      <c r="B179" s="27"/>
      <c r="C179" s="13"/>
      <c r="D179" s="8"/>
      <c r="E179" s="8"/>
      <c r="F179" s="8"/>
      <c r="G179" s="8"/>
      <c r="H179" s="8"/>
      <c r="I179" s="8"/>
      <c r="J179" s="8"/>
      <c r="K179" s="70"/>
      <c r="L179" s="70"/>
      <c r="M179" s="71"/>
    </row>
    <row r="180" spans="1:13" ht="15.75" customHeight="1" x14ac:dyDescent="0.25">
      <c r="A180" s="8"/>
      <c r="B180" s="27"/>
      <c r="C180" s="13"/>
      <c r="D180" s="8"/>
      <c r="E180" s="8"/>
      <c r="F180" s="8"/>
      <c r="G180" s="8"/>
      <c r="H180" s="8"/>
      <c r="I180" s="8"/>
      <c r="J180" s="8"/>
      <c r="K180" s="70"/>
      <c r="L180" s="70"/>
      <c r="M180" s="71"/>
    </row>
    <row r="181" spans="1:13" ht="15.75" customHeight="1" x14ac:dyDescent="0.25">
      <c r="A181" s="8"/>
      <c r="B181" s="27"/>
      <c r="C181" s="13"/>
      <c r="D181" s="8"/>
      <c r="E181" s="8"/>
      <c r="F181" s="8"/>
      <c r="G181" s="8"/>
      <c r="H181" s="8"/>
      <c r="I181" s="8"/>
      <c r="J181" s="8"/>
      <c r="K181" s="70"/>
      <c r="L181" s="70"/>
      <c r="M181" s="71"/>
    </row>
    <row r="182" spans="1:13" ht="15.75" customHeight="1" x14ac:dyDescent="0.25">
      <c r="A182" s="8"/>
      <c r="B182" s="27"/>
      <c r="C182" s="13"/>
      <c r="D182" s="8"/>
      <c r="E182" s="8"/>
      <c r="F182" s="8"/>
      <c r="G182" s="8"/>
      <c r="H182" s="8"/>
      <c r="I182" s="8"/>
      <c r="J182" s="8"/>
      <c r="K182" s="70"/>
      <c r="L182" s="70"/>
      <c r="M182" s="71"/>
    </row>
    <row r="183" spans="1:13" ht="15.75" customHeight="1" x14ac:dyDescent="0.25">
      <c r="A183" s="8"/>
      <c r="B183" s="27"/>
      <c r="C183" s="13"/>
      <c r="D183" s="8"/>
      <c r="E183" s="8"/>
      <c r="F183" s="8"/>
      <c r="G183" s="8"/>
      <c r="H183" s="8"/>
      <c r="I183" s="8"/>
      <c r="J183" s="8"/>
      <c r="K183" s="70"/>
      <c r="L183" s="70"/>
      <c r="M183" s="71"/>
    </row>
    <row r="184" spans="1:13" ht="15.75" customHeight="1" x14ac:dyDescent="0.25">
      <c r="A184" s="8"/>
      <c r="B184" s="27"/>
      <c r="C184" s="13"/>
      <c r="D184" s="8"/>
      <c r="E184" s="8"/>
      <c r="F184" s="8"/>
      <c r="G184" s="8"/>
      <c r="H184" s="8"/>
      <c r="I184" s="8"/>
      <c r="J184" s="8"/>
      <c r="K184" s="70"/>
      <c r="L184" s="70"/>
      <c r="M184" s="71"/>
    </row>
    <row r="185" spans="1:13" ht="15.75" customHeight="1" x14ac:dyDescent="0.25">
      <c r="A185" s="8"/>
      <c r="B185" s="27"/>
      <c r="C185" s="13"/>
      <c r="D185" s="8"/>
      <c r="E185" s="8"/>
      <c r="F185" s="8"/>
      <c r="G185" s="8"/>
      <c r="H185" s="8"/>
      <c r="I185" s="8"/>
      <c r="J185" s="8"/>
      <c r="K185" s="70"/>
      <c r="L185" s="70"/>
      <c r="M185" s="71"/>
    </row>
    <row r="186" spans="1:13" ht="15.75" customHeight="1" x14ac:dyDescent="0.25">
      <c r="A186" s="8"/>
      <c r="B186" s="27"/>
      <c r="C186" s="13"/>
      <c r="D186" s="8"/>
      <c r="E186" s="8"/>
      <c r="F186" s="8"/>
      <c r="G186" s="8"/>
      <c r="H186" s="8"/>
      <c r="I186" s="8"/>
      <c r="J186" s="8"/>
      <c r="K186" s="70"/>
      <c r="L186" s="70"/>
      <c r="M186" s="71"/>
    </row>
    <row r="187" spans="1:13" ht="15.75" customHeight="1" x14ac:dyDescent="0.25">
      <c r="A187" s="8"/>
      <c r="B187" s="27"/>
      <c r="C187" s="13"/>
      <c r="D187" s="8"/>
      <c r="E187" s="8"/>
      <c r="F187" s="8"/>
      <c r="G187" s="8"/>
      <c r="H187" s="8"/>
      <c r="I187" s="8"/>
      <c r="J187" s="8"/>
      <c r="K187" s="70"/>
      <c r="L187" s="70"/>
      <c r="M187" s="71"/>
    </row>
    <row r="188" spans="1:13" ht="15.75" customHeight="1" x14ac:dyDescent="0.25">
      <c r="A188" s="8"/>
      <c r="B188" s="27"/>
      <c r="C188" s="13"/>
      <c r="D188" s="8"/>
      <c r="E188" s="8"/>
      <c r="F188" s="8"/>
      <c r="G188" s="8"/>
      <c r="H188" s="8"/>
      <c r="I188" s="8"/>
      <c r="J188" s="8"/>
      <c r="K188" s="70"/>
      <c r="L188" s="70"/>
      <c r="M188" s="71"/>
    </row>
    <row r="189" spans="1:13" ht="15.75" customHeight="1" x14ac:dyDescent="0.25">
      <c r="A189" s="8"/>
      <c r="B189" s="27"/>
      <c r="C189" s="13"/>
      <c r="D189" s="8"/>
      <c r="E189" s="8"/>
      <c r="F189" s="8"/>
      <c r="G189" s="8"/>
      <c r="H189" s="8"/>
      <c r="I189" s="8"/>
      <c r="J189" s="8"/>
      <c r="K189" s="70"/>
      <c r="L189" s="70"/>
      <c r="M189" s="71"/>
    </row>
    <row r="190" spans="1:13" ht="15.75" customHeight="1" x14ac:dyDescent="0.25">
      <c r="A190" s="8"/>
      <c r="B190" s="27"/>
      <c r="C190" s="13"/>
      <c r="D190" s="8"/>
      <c r="E190" s="8"/>
      <c r="F190" s="8"/>
      <c r="G190" s="8"/>
      <c r="H190" s="8"/>
      <c r="I190" s="8"/>
      <c r="J190" s="8"/>
      <c r="K190" s="70"/>
      <c r="L190" s="70"/>
      <c r="M190" s="71"/>
    </row>
    <row r="191" spans="1:13" ht="15.75" customHeight="1" x14ac:dyDescent="0.25">
      <c r="A191" s="8"/>
      <c r="B191" s="27"/>
      <c r="C191" s="13"/>
      <c r="D191" s="8"/>
      <c r="E191" s="8"/>
      <c r="F191" s="8"/>
      <c r="G191" s="8"/>
      <c r="H191" s="8"/>
      <c r="I191" s="8"/>
      <c r="J191" s="8"/>
      <c r="K191" s="70"/>
      <c r="L191" s="70"/>
      <c r="M191" s="71"/>
    </row>
    <row r="192" spans="1:13" ht="15.75" customHeight="1" x14ac:dyDescent="0.25">
      <c r="A192" s="8"/>
      <c r="B192" s="27"/>
      <c r="C192" s="13"/>
      <c r="D192" s="8"/>
      <c r="E192" s="8"/>
      <c r="F192" s="8"/>
      <c r="G192" s="8"/>
      <c r="H192" s="8"/>
      <c r="I192" s="8"/>
      <c r="J192" s="8"/>
      <c r="K192" s="70"/>
      <c r="L192" s="70"/>
      <c r="M192" s="71"/>
    </row>
    <row r="193" spans="1:13" ht="15.75" customHeight="1" x14ac:dyDescent="0.25">
      <c r="A193" s="8"/>
      <c r="B193" s="27"/>
      <c r="C193" s="13"/>
      <c r="D193" s="8"/>
      <c r="E193" s="8"/>
      <c r="F193" s="8"/>
      <c r="G193" s="8"/>
      <c r="H193" s="8"/>
      <c r="I193" s="8"/>
      <c r="J193" s="8"/>
      <c r="K193" s="70"/>
      <c r="L193" s="70"/>
      <c r="M193" s="71"/>
    </row>
    <row r="194" spans="1:13" ht="15.75" customHeight="1" x14ac:dyDescent="0.25">
      <c r="A194" s="8"/>
      <c r="B194" s="27"/>
      <c r="C194" s="13"/>
      <c r="D194" s="8"/>
      <c r="E194" s="8"/>
      <c r="F194" s="8"/>
      <c r="G194" s="8"/>
      <c r="H194" s="8"/>
      <c r="I194" s="8"/>
      <c r="J194" s="8"/>
      <c r="K194" s="70"/>
      <c r="L194" s="70"/>
      <c r="M194" s="71"/>
    </row>
    <row r="195" spans="1:13" ht="15.75" customHeight="1" x14ac:dyDescent="0.25">
      <c r="A195" s="8"/>
      <c r="B195" s="27"/>
      <c r="C195" s="13"/>
      <c r="D195" s="8"/>
      <c r="E195" s="8"/>
      <c r="F195" s="8"/>
      <c r="G195" s="8"/>
      <c r="H195" s="8"/>
      <c r="I195" s="8"/>
      <c r="J195" s="8"/>
      <c r="K195" s="70"/>
      <c r="L195" s="70"/>
      <c r="M195" s="71"/>
    </row>
    <row r="196" spans="1:13" ht="15.75" customHeight="1" x14ac:dyDescent="0.25">
      <c r="A196" s="8"/>
      <c r="B196" s="27"/>
      <c r="C196" s="13"/>
      <c r="D196" s="8"/>
      <c r="E196" s="8"/>
      <c r="F196" s="8"/>
      <c r="G196" s="8"/>
      <c r="H196" s="8"/>
      <c r="I196" s="8"/>
      <c r="J196" s="8"/>
      <c r="K196" s="70"/>
      <c r="L196" s="70"/>
      <c r="M196" s="71"/>
    </row>
    <row r="197" spans="1:13" ht="15.75" customHeight="1" x14ac:dyDescent="0.25">
      <c r="A197" s="8"/>
      <c r="B197" s="27"/>
      <c r="C197" s="13"/>
      <c r="D197" s="8"/>
      <c r="E197" s="8"/>
      <c r="F197" s="8"/>
      <c r="G197" s="8"/>
      <c r="H197" s="8"/>
      <c r="I197" s="8"/>
      <c r="J197" s="8"/>
      <c r="K197" s="70"/>
      <c r="L197" s="70"/>
      <c r="M197" s="71"/>
    </row>
    <row r="198" spans="1:13" ht="15.75" customHeight="1" x14ac:dyDescent="0.25">
      <c r="A198" s="8"/>
      <c r="B198" s="27"/>
      <c r="C198" s="13"/>
      <c r="D198" s="8"/>
      <c r="E198" s="8"/>
      <c r="F198" s="8"/>
      <c r="G198" s="8"/>
      <c r="H198" s="8"/>
      <c r="I198" s="8"/>
      <c r="J198" s="8"/>
      <c r="K198" s="70"/>
      <c r="L198" s="70"/>
      <c r="M198" s="71"/>
    </row>
    <row r="199" spans="1:13" ht="15.75" customHeight="1" x14ac:dyDescent="0.25">
      <c r="A199" s="8"/>
      <c r="B199" s="27"/>
      <c r="C199" s="13"/>
      <c r="D199" s="8"/>
      <c r="E199" s="8"/>
      <c r="F199" s="8"/>
      <c r="G199" s="8"/>
      <c r="H199" s="8"/>
      <c r="I199" s="8"/>
      <c r="J199" s="8"/>
      <c r="K199" s="70"/>
      <c r="L199" s="70"/>
      <c r="M199" s="71"/>
    </row>
    <row r="200" spans="1:13" ht="15.75" customHeight="1" x14ac:dyDescent="0.25">
      <c r="A200" s="8"/>
      <c r="B200" s="27"/>
      <c r="C200" s="13"/>
      <c r="D200" s="8"/>
      <c r="E200" s="8"/>
      <c r="F200" s="8"/>
      <c r="G200" s="8"/>
      <c r="H200" s="8"/>
      <c r="I200" s="8"/>
      <c r="J200" s="8"/>
      <c r="K200" s="70"/>
      <c r="L200" s="70"/>
      <c r="M200" s="71"/>
    </row>
    <row r="201" spans="1:13" ht="15.75" customHeight="1" x14ac:dyDescent="0.25">
      <c r="A201" s="8"/>
      <c r="B201" s="27"/>
      <c r="C201" s="13"/>
      <c r="D201" s="8"/>
      <c r="E201" s="8"/>
      <c r="F201" s="8"/>
      <c r="G201" s="8"/>
      <c r="H201" s="8"/>
      <c r="I201" s="8"/>
      <c r="J201" s="8"/>
      <c r="K201" s="70"/>
      <c r="L201" s="70"/>
      <c r="M201" s="71"/>
    </row>
    <row r="202" spans="1:13" ht="15.75" customHeight="1" x14ac:dyDescent="0.25">
      <c r="A202" s="8"/>
      <c r="B202" s="27"/>
      <c r="C202" s="13"/>
      <c r="D202" s="8"/>
      <c r="E202" s="8"/>
      <c r="F202" s="8"/>
      <c r="G202" s="8"/>
      <c r="H202" s="8"/>
      <c r="I202" s="8"/>
      <c r="J202" s="8"/>
      <c r="K202" s="70"/>
      <c r="L202" s="70"/>
      <c r="M202" s="71"/>
    </row>
    <row r="203" spans="1:13" ht="15.75" customHeight="1" x14ac:dyDescent="0.25">
      <c r="A203" s="8"/>
      <c r="B203" s="27"/>
      <c r="C203" s="13"/>
      <c r="D203" s="8"/>
      <c r="E203" s="8"/>
      <c r="F203" s="8"/>
      <c r="G203" s="8"/>
      <c r="H203" s="8"/>
      <c r="I203" s="8"/>
      <c r="J203" s="8"/>
      <c r="K203" s="70"/>
      <c r="L203" s="70"/>
      <c r="M203" s="71"/>
    </row>
    <row r="204" spans="1:13" ht="15.75" customHeight="1" x14ac:dyDescent="0.25">
      <c r="A204" s="8"/>
      <c r="B204" s="27"/>
      <c r="C204" s="13"/>
      <c r="D204" s="8"/>
      <c r="E204" s="8"/>
      <c r="F204" s="8"/>
      <c r="G204" s="8"/>
      <c r="H204" s="8"/>
      <c r="I204" s="8"/>
      <c r="J204" s="8"/>
      <c r="K204" s="70"/>
      <c r="L204" s="70"/>
      <c r="M204" s="71"/>
    </row>
    <row r="205" spans="1:13" ht="15.75" customHeight="1" x14ac:dyDescent="0.25">
      <c r="A205" s="8"/>
      <c r="B205" s="27"/>
      <c r="C205" s="13"/>
      <c r="D205" s="8"/>
      <c r="E205" s="8"/>
      <c r="F205" s="8"/>
      <c r="G205" s="8"/>
      <c r="H205" s="8"/>
      <c r="I205" s="8"/>
      <c r="J205" s="8"/>
      <c r="K205" s="70"/>
      <c r="L205" s="70"/>
      <c r="M205" s="71"/>
    </row>
    <row r="206" spans="1:13" ht="15.75" customHeight="1" x14ac:dyDescent="0.25">
      <c r="A206" s="8"/>
      <c r="B206" s="27"/>
      <c r="C206" s="13"/>
      <c r="D206" s="8"/>
      <c r="E206" s="8"/>
      <c r="F206" s="8"/>
      <c r="G206" s="8"/>
      <c r="H206" s="8"/>
      <c r="I206" s="8"/>
      <c r="J206" s="8"/>
      <c r="K206" s="70"/>
      <c r="L206" s="70"/>
      <c r="M206" s="71"/>
    </row>
    <row r="207" spans="1:13" ht="15.75" customHeight="1" x14ac:dyDescent="0.25">
      <c r="A207" s="8"/>
      <c r="B207" s="27"/>
      <c r="C207" s="13"/>
      <c r="D207" s="8"/>
      <c r="E207" s="8"/>
      <c r="F207" s="8"/>
      <c r="G207" s="8"/>
      <c r="H207" s="8"/>
      <c r="I207" s="8"/>
      <c r="J207" s="8"/>
      <c r="K207" s="70"/>
      <c r="L207" s="70"/>
      <c r="M207" s="71"/>
    </row>
    <row r="208" spans="1:13" ht="15.75" customHeight="1" x14ac:dyDescent="0.25">
      <c r="A208" s="8"/>
      <c r="B208" s="27"/>
      <c r="C208" s="13"/>
      <c r="D208" s="8"/>
      <c r="E208" s="8"/>
      <c r="F208" s="8"/>
      <c r="G208" s="8"/>
      <c r="H208" s="8"/>
      <c r="I208" s="8"/>
      <c r="J208" s="8"/>
      <c r="K208" s="70"/>
      <c r="L208" s="70"/>
      <c r="M208" s="71"/>
    </row>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sheetData>
  <mergeCells count="8">
    <mergeCell ref="C12:D12"/>
    <mergeCell ref="K7:K8"/>
    <mergeCell ref="A7:A8"/>
    <mergeCell ref="D7:D8"/>
    <mergeCell ref="M7:M8"/>
    <mergeCell ref="C7:C8"/>
    <mergeCell ref="B7:B8"/>
    <mergeCell ref="L7:L8"/>
  </mergeCells>
  <printOptions horizontalCentered="1"/>
  <pageMargins left="0.31496062992125984" right="0.31496062992125984" top="0.35433070866141736" bottom="0.35433070866141736" header="0.11811023622047245" footer="0.11811023622047245"/>
  <pageSetup paperSize="119" scale="60"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901B3-73B3-4CC6-A589-6C449BCB7BA3}">
  <sheetPr>
    <pageSetUpPr fitToPage="1"/>
  </sheetPr>
  <dimension ref="A1:L8"/>
  <sheetViews>
    <sheetView showGridLines="0" topLeftCell="C1" workbookViewId="0">
      <selection activeCell="E3" sqref="E3"/>
    </sheetView>
  </sheetViews>
  <sheetFormatPr baseColWidth="10" defaultColWidth="11.5546875" defaultRowHeight="13.8" x14ac:dyDescent="0.25"/>
  <cols>
    <col min="1" max="1" width="28.44140625" style="1" customWidth="1"/>
    <col min="2" max="2" width="26.6640625" style="1" customWidth="1"/>
    <col min="3" max="3" width="24.6640625" style="1" customWidth="1"/>
    <col min="4" max="4" width="11.5546875" style="1"/>
    <col min="5" max="5" width="21.88671875" style="1" customWidth="1"/>
    <col min="6" max="6" width="15.88671875" style="1" bestFit="1" customWidth="1"/>
    <col min="7" max="7" width="15.109375" style="1" customWidth="1"/>
    <col min="8" max="8" width="4.6640625" style="1" customWidth="1"/>
    <col min="9" max="10" width="20.6640625" style="1" customWidth="1"/>
    <col min="11" max="11" width="4.6640625" style="1" customWidth="1"/>
    <col min="12" max="12" width="22" style="1" customWidth="1"/>
    <col min="13" max="16384" width="11.5546875" style="1"/>
  </cols>
  <sheetData>
    <row r="1" spans="1:12" x14ac:dyDescent="0.25">
      <c r="E1" s="60" t="s">
        <v>96</v>
      </c>
    </row>
    <row r="2" spans="1:12" s="41" customFormat="1" ht="27.6" x14ac:dyDescent="0.3">
      <c r="A2" s="40" t="s">
        <v>13</v>
      </c>
      <c r="B2" s="40" t="s">
        <v>14</v>
      </c>
      <c r="C2" s="40" t="s">
        <v>15</v>
      </c>
      <c r="D2" s="40" t="s">
        <v>6</v>
      </c>
      <c r="E2" s="61" t="s">
        <v>7</v>
      </c>
      <c r="F2" s="40" t="s">
        <v>4</v>
      </c>
      <c r="G2" s="33" t="s">
        <v>11</v>
      </c>
      <c r="I2" s="40" t="s">
        <v>8</v>
      </c>
      <c r="J2" s="40" t="s">
        <v>16</v>
      </c>
      <c r="L2" s="40" t="s">
        <v>9</v>
      </c>
    </row>
    <row r="3" spans="1:12" s="41" customFormat="1" ht="50.25" customHeight="1" x14ac:dyDescent="0.3">
      <c r="A3" s="42" t="s">
        <v>102</v>
      </c>
      <c r="B3" s="42" t="s">
        <v>103</v>
      </c>
      <c r="C3" s="42" t="str">
        <f>'MOB BIENESTAR'!$A$6</f>
        <v>MOBILIARIO BIENESTAR</v>
      </c>
      <c r="D3" s="34" t="s">
        <v>5</v>
      </c>
      <c r="E3" s="81">
        <f>'MOB BIENESTAR'!$M$11</f>
        <v>11331400</v>
      </c>
      <c r="F3" s="82">
        <f>+E3</f>
        <v>11331400</v>
      </c>
      <c r="G3" s="33">
        <v>940527</v>
      </c>
      <c r="I3" s="82">
        <v>11448000</v>
      </c>
      <c r="J3" s="44">
        <v>202400000000188</v>
      </c>
      <c r="K3" s="43"/>
      <c r="L3" s="82">
        <f>+I3-F3</f>
        <v>116600</v>
      </c>
    </row>
    <row r="4" spans="1:12" x14ac:dyDescent="0.25">
      <c r="L4" s="17" t="s">
        <v>9</v>
      </c>
    </row>
    <row r="5" spans="1:12" x14ac:dyDescent="0.25">
      <c r="E5" s="83">
        <f>SUM(E3:E3)</f>
        <v>11331400</v>
      </c>
      <c r="F5" s="83">
        <f>SUM(F3:F3)</f>
        <v>11331400</v>
      </c>
      <c r="I5" s="83">
        <f>SUM(I3:I3)</f>
        <v>11448000</v>
      </c>
      <c r="J5" s="15"/>
      <c r="L5" s="83">
        <f>+I5-F5</f>
        <v>116600</v>
      </c>
    </row>
    <row r="7" spans="1:12" x14ac:dyDescent="0.25">
      <c r="F7" s="19"/>
      <c r="G7" s="20" t="s">
        <v>10</v>
      </c>
    </row>
    <row r="8" spans="1:12" x14ac:dyDescent="0.25">
      <c r="E8" s="18"/>
      <c r="F8" s="18"/>
      <c r="G8" s="18"/>
      <c r="H8" s="18"/>
      <c r="I8" s="18"/>
      <c r="J8" s="18"/>
      <c r="K8" s="18"/>
      <c r="L8" s="18"/>
    </row>
  </sheetData>
  <phoneticPr fontId="5" type="noConversion"/>
  <printOptions horizontalCentered="1"/>
  <pageMargins left="0.70866141732283472" right="0.70866141732283472" top="0.74803149606299213" bottom="0.74803149606299213" header="0.31496062992125984" footer="0.31496062992125984"/>
  <pageSetup paperSize="119" scale="78"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93419-ED24-423A-8137-327E86412217}">
  <dimension ref="A1:N14"/>
  <sheetViews>
    <sheetView topLeftCell="D7" zoomScale="120" zoomScaleNormal="120" workbookViewId="0">
      <selection activeCell="G8" sqref="G8:H10"/>
    </sheetView>
  </sheetViews>
  <sheetFormatPr baseColWidth="10" defaultColWidth="9.33203125" defaultRowHeight="13.2" x14ac:dyDescent="0.3"/>
  <cols>
    <col min="1" max="1" width="4.6640625" style="50" customWidth="1"/>
    <col min="2" max="2" width="11" style="50" customWidth="1"/>
    <col min="3" max="3" width="13.5546875" style="50" customWidth="1"/>
    <col min="4" max="4" width="25.44140625" style="50" customWidth="1"/>
    <col min="5" max="5" width="28" style="50" customWidth="1"/>
    <col min="6" max="6" width="17.44140625" style="49" customWidth="1"/>
    <col min="7" max="7" width="20.88671875" style="49" customWidth="1"/>
    <col min="8" max="8" width="1.109375" style="50" customWidth="1"/>
    <col min="9" max="9" width="34.6640625" style="50" customWidth="1"/>
    <col min="10" max="10" width="10.44140625" style="50" customWidth="1"/>
    <col min="11" max="11" width="1.109375" style="50" customWidth="1"/>
    <col min="12" max="12" width="4.6640625" style="50" customWidth="1"/>
    <col min="13" max="15" width="1.109375" style="50" customWidth="1"/>
    <col min="16" max="16" width="2.109375" style="50" customWidth="1"/>
    <col min="17" max="16384" width="9.33203125" style="50"/>
  </cols>
  <sheetData>
    <row r="1" spans="1:14" ht="13.8" x14ac:dyDescent="0.3">
      <c r="A1" s="47" t="s">
        <v>24</v>
      </c>
      <c r="B1" s="48"/>
      <c r="C1" s="48"/>
      <c r="D1" s="48"/>
      <c r="E1" s="48"/>
    </row>
    <row r="2" spans="1:14" ht="27.6" x14ac:dyDescent="0.3">
      <c r="A2" s="124" t="s">
        <v>25</v>
      </c>
      <c r="B2" s="125"/>
      <c r="C2" s="51" t="s">
        <v>26</v>
      </c>
      <c r="D2" s="124" t="s">
        <v>27</v>
      </c>
      <c r="E2" s="125"/>
      <c r="F2" s="52" t="s">
        <v>28</v>
      </c>
      <c r="G2" s="124" t="s">
        <v>29</v>
      </c>
      <c r="H2" s="125"/>
      <c r="I2" s="51" t="s">
        <v>30</v>
      </c>
      <c r="J2" s="124" t="s">
        <v>31</v>
      </c>
      <c r="K2" s="126"/>
      <c r="L2" s="126"/>
      <c r="M2" s="126"/>
      <c r="N2" s="125"/>
    </row>
    <row r="3" spans="1:14" ht="45.6" customHeight="1" x14ac:dyDescent="0.3">
      <c r="A3" s="93" t="s">
        <v>32</v>
      </c>
      <c r="B3" s="94"/>
      <c r="C3" s="53" t="s">
        <v>33</v>
      </c>
      <c r="D3" s="93" t="s">
        <v>34</v>
      </c>
      <c r="E3" s="94"/>
      <c r="F3" s="127" t="s">
        <v>35</v>
      </c>
      <c r="G3" s="129" t="s">
        <v>36</v>
      </c>
      <c r="H3" s="130"/>
      <c r="I3" s="133" t="s">
        <v>37</v>
      </c>
      <c r="J3" s="129" t="s">
        <v>38</v>
      </c>
      <c r="K3" s="135"/>
      <c r="L3" s="135"/>
      <c r="M3" s="135"/>
      <c r="N3" s="130"/>
    </row>
    <row r="4" spans="1:14" ht="32.4" customHeight="1" x14ac:dyDescent="0.3">
      <c r="A4" s="93" t="s">
        <v>39</v>
      </c>
      <c r="B4" s="94"/>
      <c r="C4" s="53" t="s">
        <v>40</v>
      </c>
      <c r="D4" s="93" t="s">
        <v>41</v>
      </c>
      <c r="E4" s="94"/>
      <c r="F4" s="128"/>
      <c r="G4" s="131"/>
      <c r="H4" s="132"/>
      <c r="I4" s="134"/>
      <c r="J4" s="131"/>
      <c r="K4" s="136"/>
      <c r="L4" s="136"/>
      <c r="M4" s="136"/>
      <c r="N4" s="132"/>
    </row>
    <row r="5" spans="1:14" ht="57" customHeight="1" x14ac:dyDescent="0.3">
      <c r="A5" s="95" t="s">
        <v>42</v>
      </c>
      <c r="B5" s="96"/>
      <c r="C5" s="54" t="s">
        <v>43</v>
      </c>
      <c r="D5" s="93" t="s">
        <v>17</v>
      </c>
      <c r="E5" s="94"/>
      <c r="F5" s="55">
        <v>20230000000005</v>
      </c>
      <c r="G5" s="95" t="s">
        <v>44</v>
      </c>
      <c r="H5" s="96"/>
      <c r="I5" s="53" t="s">
        <v>45</v>
      </c>
      <c r="J5" s="93" t="s">
        <v>38</v>
      </c>
      <c r="K5" s="102"/>
      <c r="L5" s="102"/>
      <c r="M5" s="102"/>
      <c r="N5" s="94"/>
    </row>
    <row r="6" spans="1:14" ht="46.2" customHeight="1" x14ac:dyDescent="0.3">
      <c r="A6" s="95" t="s">
        <v>46</v>
      </c>
      <c r="B6" s="96"/>
      <c r="C6" s="54" t="s">
        <v>47</v>
      </c>
      <c r="D6" s="93" t="s">
        <v>48</v>
      </c>
      <c r="E6" s="94"/>
      <c r="F6" s="56" t="s">
        <v>46</v>
      </c>
      <c r="G6" s="95" t="s">
        <v>49</v>
      </c>
      <c r="H6" s="96"/>
      <c r="I6" s="53" t="s">
        <v>18</v>
      </c>
      <c r="J6" s="93" t="s">
        <v>38</v>
      </c>
      <c r="K6" s="102"/>
      <c r="L6" s="102"/>
      <c r="M6" s="102"/>
      <c r="N6" s="94"/>
    </row>
    <row r="7" spans="1:14" ht="59.4" customHeight="1" x14ac:dyDescent="0.3">
      <c r="A7" s="93" t="s">
        <v>50</v>
      </c>
      <c r="B7" s="94"/>
      <c r="C7" s="53" t="s">
        <v>51</v>
      </c>
      <c r="D7" s="97" t="s">
        <v>52</v>
      </c>
      <c r="E7" s="99"/>
      <c r="F7" s="56" t="s">
        <v>50</v>
      </c>
      <c r="G7" s="95" t="s">
        <v>53</v>
      </c>
      <c r="H7" s="96"/>
      <c r="I7" s="57" t="s">
        <v>54</v>
      </c>
      <c r="J7" s="93" t="s">
        <v>55</v>
      </c>
      <c r="K7" s="102"/>
      <c r="L7" s="102"/>
      <c r="M7" s="102"/>
      <c r="N7" s="94"/>
    </row>
    <row r="8" spans="1:14" ht="27.6" x14ac:dyDescent="0.3">
      <c r="A8" s="93" t="s">
        <v>50</v>
      </c>
      <c r="B8" s="94"/>
      <c r="C8" s="53" t="s">
        <v>51</v>
      </c>
      <c r="D8" s="97" t="s">
        <v>52</v>
      </c>
      <c r="E8" s="99"/>
      <c r="F8" s="112" t="s">
        <v>56</v>
      </c>
      <c r="G8" s="115" t="s">
        <v>57</v>
      </c>
      <c r="H8" s="116"/>
      <c r="I8" s="121" t="s">
        <v>58</v>
      </c>
      <c r="J8" s="103" t="s">
        <v>55</v>
      </c>
      <c r="K8" s="104"/>
      <c r="L8" s="104"/>
      <c r="M8" s="104"/>
      <c r="N8" s="105"/>
    </row>
    <row r="9" spans="1:14" ht="27.6" x14ac:dyDescent="0.3">
      <c r="A9" s="93" t="s">
        <v>59</v>
      </c>
      <c r="B9" s="94"/>
      <c r="C9" s="53" t="s">
        <v>60</v>
      </c>
      <c r="D9" s="93" t="s">
        <v>20</v>
      </c>
      <c r="E9" s="94"/>
      <c r="F9" s="113"/>
      <c r="G9" s="117"/>
      <c r="H9" s="118"/>
      <c r="I9" s="122"/>
      <c r="J9" s="106"/>
      <c r="K9" s="107"/>
      <c r="L9" s="107"/>
      <c r="M9" s="107"/>
      <c r="N9" s="108"/>
    </row>
    <row r="10" spans="1:14" ht="27.6" x14ac:dyDescent="0.3">
      <c r="A10" s="93" t="s">
        <v>61</v>
      </c>
      <c r="B10" s="94"/>
      <c r="C10" s="53" t="s">
        <v>62</v>
      </c>
      <c r="D10" s="93" t="s">
        <v>21</v>
      </c>
      <c r="E10" s="94"/>
      <c r="F10" s="114"/>
      <c r="G10" s="119"/>
      <c r="H10" s="120"/>
      <c r="I10" s="123"/>
      <c r="J10" s="109"/>
      <c r="K10" s="110"/>
      <c r="L10" s="110"/>
      <c r="M10" s="110"/>
      <c r="N10" s="111"/>
    </row>
    <row r="11" spans="1:14" ht="60" customHeight="1" x14ac:dyDescent="0.3">
      <c r="A11" s="93" t="s">
        <v>63</v>
      </c>
      <c r="B11" s="94"/>
      <c r="C11" s="53" t="s">
        <v>64</v>
      </c>
      <c r="D11" s="93" t="s">
        <v>19</v>
      </c>
      <c r="E11" s="94"/>
      <c r="F11" s="56" t="s">
        <v>63</v>
      </c>
      <c r="G11" s="95" t="s">
        <v>65</v>
      </c>
      <c r="H11" s="96"/>
      <c r="I11" s="53" t="s">
        <v>19</v>
      </c>
      <c r="J11" s="93" t="s">
        <v>55</v>
      </c>
      <c r="K11" s="102"/>
      <c r="L11" s="102"/>
      <c r="M11" s="102"/>
      <c r="N11" s="94"/>
    </row>
    <row r="12" spans="1:14" ht="59.4" customHeight="1" x14ac:dyDescent="0.3">
      <c r="A12" s="93" t="s">
        <v>66</v>
      </c>
      <c r="B12" s="94"/>
      <c r="C12" s="53" t="s">
        <v>67</v>
      </c>
      <c r="D12" s="97" t="s">
        <v>68</v>
      </c>
      <c r="E12" s="99"/>
      <c r="F12" s="56" t="s">
        <v>66</v>
      </c>
      <c r="G12" s="95" t="s">
        <v>69</v>
      </c>
      <c r="H12" s="96"/>
      <c r="I12" s="57" t="s">
        <v>70</v>
      </c>
      <c r="J12" s="93" t="s">
        <v>71</v>
      </c>
      <c r="K12" s="102"/>
      <c r="L12" s="102"/>
      <c r="M12" s="102"/>
      <c r="N12" s="94"/>
    </row>
    <row r="13" spans="1:14" ht="46.95" customHeight="1" x14ac:dyDescent="0.3">
      <c r="A13" s="93" t="s">
        <v>72</v>
      </c>
      <c r="B13" s="94"/>
      <c r="C13" s="53" t="s">
        <v>73</v>
      </c>
      <c r="D13" s="93" t="s">
        <v>74</v>
      </c>
      <c r="E13" s="94"/>
      <c r="F13" s="56" t="s">
        <v>72</v>
      </c>
      <c r="G13" s="95" t="s">
        <v>75</v>
      </c>
      <c r="H13" s="96"/>
      <c r="I13" s="53" t="s">
        <v>76</v>
      </c>
      <c r="J13" s="97" t="s">
        <v>77</v>
      </c>
      <c r="K13" s="98"/>
      <c r="L13" s="98"/>
      <c r="M13" s="98"/>
      <c r="N13" s="99"/>
    </row>
    <row r="14" spans="1:14" ht="71.400000000000006" customHeight="1" x14ac:dyDescent="0.3">
      <c r="A14" s="100">
        <v>2018011000987</v>
      </c>
      <c r="B14" s="101"/>
      <c r="C14" s="53" t="s">
        <v>78</v>
      </c>
      <c r="D14" s="93" t="s">
        <v>79</v>
      </c>
      <c r="E14" s="94"/>
      <c r="F14" s="55">
        <v>2018011000987</v>
      </c>
      <c r="G14" s="95" t="s">
        <v>80</v>
      </c>
      <c r="H14" s="96"/>
      <c r="I14" s="53" t="s">
        <v>81</v>
      </c>
      <c r="J14" s="93" t="s">
        <v>82</v>
      </c>
      <c r="K14" s="102"/>
      <c r="L14" s="102"/>
      <c r="M14" s="102"/>
      <c r="N14" s="94"/>
    </row>
  </sheetData>
  <mergeCells count="50">
    <mergeCell ref="J5:N5"/>
    <mergeCell ref="A2:B2"/>
    <mergeCell ref="D2:E2"/>
    <mergeCell ref="G2:H2"/>
    <mergeCell ref="J2:N2"/>
    <mergeCell ref="A3:B3"/>
    <mergeCell ref="D3:E3"/>
    <mergeCell ref="F3:F4"/>
    <mergeCell ref="G3:H4"/>
    <mergeCell ref="I3:I4"/>
    <mergeCell ref="J3:N4"/>
    <mergeCell ref="A4:B4"/>
    <mergeCell ref="D4:E4"/>
    <mergeCell ref="A5:B5"/>
    <mergeCell ref="D5:E5"/>
    <mergeCell ref="G5:H5"/>
    <mergeCell ref="A6:B6"/>
    <mergeCell ref="D6:E6"/>
    <mergeCell ref="G6:H6"/>
    <mergeCell ref="J6:N6"/>
    <mergeCell ref="A7:B7"/>
    <mergeCell ref="D7:E7"/>
    <mergeCell ref="G7:H7"/>
    <mergeCell ref="J7:N7"/>
    <mergeCell ref="J8:N10"/>
    <mergeCell ref="A9:B9"/>
    <mergeCell ref="D9:E9"/>
    <mergeCell ref="A10:B10"/>
    <mergeCell ref="D10:E10"/>
    <mergeCell ref="A8:B8"/>
    <mergeCell ref="D8:E8"/>
    <mergeCell ref="F8:F10"/>
    <mergeCell ref="G8:H10"/>
    <mergeCell ref="I8:I10"/>
    <mergeCell ref="A11:B11"/>
    <mergeCell ref="D11:E11"/>
    <mergeCell ref="G11:H11"/>
    <mergeCell ref="J11:N11"/>
    <mergeCell ref="A12:B12"/>
    <mergeCell ref="D12:E12"/>
    <mergeCell ref="G12:H12"/>
    <mergeCell ref="J12:N12"/>
    <mergeCell ref="A13:B13"/>
    <mergeCell ref="D13:E13"/>
    <mergeCell ref="G13:H13"/>
    <mergeCell ref="J13:N13"/>
    <mergeCell ref="A14:B14"/>
    <mergeCell ref="D14:E14"/>
    <mergeCell ref="G14:H14"/>
    <mergeCell ref="J14:N1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386C0-A27F-40FC-9C24-E210E02673FD}">
  <dimension ref="A1:B8"/>
  <sheetViews>
    <sheetView workbookViewId="0">
      <selection activeCell="B5" sqref="B5"/>
    </sheetView>
  </sheetViews>
  <sheetFormatPr baseColWidth="10" defaultRowHeight="14.4" x14ac:dyDescent="0.3"/>
  <cols>
    <col min="1" max="1" width="14.5546875" customWidth="1"/>
    <col min="2" max="2" width="160.88671875" customWidth="1"/>
  </cols>
  <sheetData>
    <row r="1" spans="1:2" ht="15" thickBot="1" x14ac:dyDescent="0.35"/>
    <row r="2" spans="1:2" ht="60" customHeight="1" thickBot="1" x14ac:dyDescent="0.35">
      <c r="A2" s="58" t="s">
        <v>83</v>
      </c>
      <c r="B2" s="59" t="s">
        <v>84</v>
      </c>
    </row>
    <row r="3" spans="1:2" ht="60" customHeight="1" thickBot="1" x14ac:dyDescent="0.35">
      <c r="A3" s="58" t="s">
        <v>85</v>
      </c>
      <c r="B3" s="59" t="s">
        <v>86</v>
      </c>
    </row>
    <row r="4" spans="1:2" ht="60" customHeight="1" thickBot="1" x14ac:dyDescent="0.35">
      <c r="A4" s="58" t="s">
        <v>87</v>
      </c>
      <c r="B4" s="59" t="s">
        <v>88</v>
      </c>
    </row>
    <row r="5" spans="1:2" ht="60" customHeight="1" thickBot="1" x14ac:dyDescent="0.35">
      <c r="A5" s="58" t="s">
        <v>89</v>
      </c>
      <c r="B5" s="59" t="s">
        <v>90</v>
      </c>
    </row>
    <row r="6" spans="1:2" ht="60" customHeight="1" thickBot="1" x14ac:dyDescent="0.35">
      <c r="A6" s="58" t="s">
        <v>91</v>
      </c>
      <c r="B6" s="59" t="s">
        <v>92</v>
      </c>
    </row>
    <row r="7" spans="1:2" ht="60" customHeight="1" thickBot="1" x14ac:dyDescent="0.35">
      <c r="A7" s="58" t="s">
        <v>93</v>
      </c>
      <c r="B7" s="59" t="s">
        <v>94</v>
      </c>
    </row>
    <row r="8" spans="1:2" ht="60" customHeight="1" thickBot="1" x14ac:dyDescent="0.35">
      <c r="A8" s="58" t="s">
        <v>95</v>
      </c>
      <c r="B8" s="59" t="s">
        <v>92</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0EFD3-8E71-4ECB-87EE-C05838230BE8}">
  <dimension ref="A1"/>
  <sheetViews>
    <sheetView workbookViewId="0">
      <selection activeCell="A3" sqref="A3"/>
    </sheetView>
  </sheetViews>
  <sheetFormatPr baseColWidth="10" defaultRowHeight="14.4" x14ac:dyDescent="0.3"/>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MOB BIENESTAR</vt:lpstr>
      <vt:lpstr>TOTAL</vt:lpstr>
      <vt:lpstr>BPIN</vt:lpstr>
      <vt:lpstr>CRITERIO</vt:lpstr>
      <vt:lpstr>GRAFICO</vt:lpstr>
      <vt:lpstr>'MOB BIENESTAR'!Área_de_impresión</vt:lpstr>
      <vt:lpstr>'MOB BIENESTAR'!Títulos_a_imprimir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HP</dc:creator>
  <cp:keywords/>
  <dc:description/>
  <cp:lastModifiedBy>Alexis Eduardo Ospino Monsalve</cp:lastModifiedBy>
  <cp:revision/>
  <cp:lastPrinted>2022-09-15T19:44:21Z</cp:lastPrinted>
  <dcterms:created xsi:type="dcterms:W3CDTF">2019-03-05T22:49:47Z</dcterms:created>
  <dcterms:modified xsi:type="dcterms:W3CDTF">2025-07-28T19:31:07Z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c111285-cafa-4fc9-8a9a-bd902089b24f_Enabled">
    <vt:lpwstr>true</vt:lpwstr>
  </property>
  <property fmtid="{D5CDD505-2E9C-101B-9397-08002B2CF9AE}" pid="3" name="MSIP_Label_fc111285-cafa-4fc9-8a9a-bd902089b24f_SetDate">
    <vt:lpwstr>2025-03-31T15:05:01Z</vt:lpwstr>
  </property>
  <property fmtid="{D5CDD505-2E9C-101B-9397-08002B2CF9AE}" pid="4" name="MSIP_Label_fc111285-cafa-4fc9-8a9a-bd902089b24f_Method">
    <vt:lpwstr>Privileged</vt:lpwstr>
  </property>
  <property fmtid="{D5CDD505-2E9C-101B-9397-08002B2CF9AE}" pid="5" name="MSIP_Label_fc111285-cafa-4fc9-8a9a-bd902089b24f_Name">
    <vt:lpwstr>Public</vt:lpwstr>
  </property>
  <property fmtid="{D5CDD505-2E9C-101B-9397-08002B2CF9AE}" pid="6" name="MSIP_Label_fc111285-cafa-4fc9-8a9a-bd902089b24f_SiteId">
    <vt:lpwstr>cbc2c381-2f2e-4d93-91d1-506c9316ace7</vt:lpwstr>
  </property>
  <property fmtid="{D5CDD505-2E9C-101B-9397-08002B2CF9AE}" pid="7" name="MSIP_Label_fc111285-cafa-4fc9-8a9a-bd902089b24f_ActionId">
    <vt:lpwstr>407a4cb4-fce8-4c65-b430-b2337e9a8a4a</vt:lpwstr>
  </property>
  <property fmtid="{D5CDD505-2E9C-101B-9397-08002B2CF9AE}" pid="8" name="MSIP_Label_fc111285-cafa-4fc9-8a9a-bd902089b24f_ContentBits">
    <vt:lpwstr>0</vt:lpwstr>
  </property>
  <property fmtid="{D5CDD505-2E9C-101B-9397-08002B2CF9AE}" pid="9" name="MSIP_Label_fc111285-cafa-4fc9-8a9a-bd902089b24f_Tag">
    <vt:lpwstr>10, 0, 1, 1</vt:lpwstr>
  </property>
</Properties>
</file>