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huertas\Desktop\ANA HUERTAS\PROCESOS ANA HUERTAS\PROCESOS 2024\MOVILIARIO CASA 1 TVE\"/>
    </mc:Choice>
  </mc:AlternateContent>
  <xr:revisionPtr revIDLastSave="0" documentId="13_ncr:1_{7AD53D6B-9426-45FC-BBF7-023F29158453}" xr6:coauthVersionLast="36" xr6:coauthVersionMax="47" xr10:uidLastSave="{00000000-0000-0000-0000-000000000000}"/>
  <bookViews>
    <workbookView xWindow="0" yWindow="0" windowWidth="23040" windowHeight="7920" xr2:uid="{00000000-000D-0000-FFFF-FFFF00000000}"/>
  </bookViews>
  <sheets>
    <sheet name="COTIZACIÓN" sheetId="1" r:id="rId1"/>
  </sheets>
  <definedNames>
    <definedName name="_Hlk127200600" localSheetId="0">COTIZACIÓN!#REF!</definedName>
    <definedName name="_Hlk127200615" localSheetId="0">COTIZACIÓN!#REF!</definedName>
    <definedName name="_xlnm.Print_Area" localSheetId="0">COTIZACIÓN!$A$1:$J$25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J16" i="1"/>
  <c r="J15" i="1"/>
  <c r="J14" i="1"/>
  <c r="J13" i="1"/>
  <c r="J10" i="1"/>
  <c r="J9" i="1"/>
  <c r="J12" i="1"/>
  <c r="J11" i="1"/>
  <c r="J8" i="1"/>
  <c r="J22" i="1" l="1"/>
  <c r="J21" i="1"/>
  <c r="J20" i="1"/>
  <c r="J19" i="1"/>
  <c r="J18" i="1"/>
  <c r="J17" i="1"/>
  <c r="J23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JEYMI PAOLA LLANOS ARIAS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JEYMI PAOLA LLANOS ARIAS:</t>
        </r>
        <r>
          <rPr>
            <sz val="9"/>
            <color indexed="81"/>
            <rFont val="Tahoma"/>
            <family val="2"/>
          </rPr>
          <t xml:space="preserve">
Para esta modalidad por grandes superficies, no se requeiere oferta económica
</t>
        </r>
        <r>
          <rPr>
            <b/>
            <sz val="9"/>
            <color indexed="81"/>
            <rFont val="Tahoma"/>
            <family val="2"/>
          </rPr>
          <t>ST DURAN:</t>
        </r>
        <r>
          <rPr>
            <sz val="9"/>
            <color indexed="81"/>
            <rFont val="Tahoma"/>
            <family val="2"/>
          </rPr>
          <t xml:space="preserve">
SE INCORPORA, PARA CONTROL DE LA COTIZACIÓN</t>
        </r>
      </text>
    </comment>
  </commentList>
</comments>
</file>

<file path=xl/sharedStrings.xml><?xml version="1.0" encoding="utf-8"?>
<sst xmlns="http://schemas.openxmlformats.org/spreadsheetml/2006/main" count="85" uniqueCount="41">
  <si>
    <t>ELEMENTOS A ADQUIRIR</t>
  </si>
  <si>
    <t>OBJETO:</t>
  </si>
  <si>
    <t>“ADQUISICIÓN DE ELECTRODOMESTICOS Y MOBILIARIO PARA EL ALOJAMIENTO MILITAR CASA DE COMANDO No. 1 PERTENECIENTE A LA BASE AÉREA COMANDO FUERZA AÉREA (BACOF)"</t>
  </si>
  <si>
    <t>BASE AÉREA COMANDO FUERZA AÉREA “BACOF” (Adquisición)</t>
  </si>
  <si>
    <t>No.</t>
  </si>
  <si>
    <t>DESCRIPCION</t>
  </si>
  <si>
    <t>TIPO ELEMENTO</t>
  </si>
  <si>
    <t>UNIDAD</t>
  </si>
  <si>
    <t>A</t>
  </si>
  <si>
    <t>B</t>
  </si>
  <si>
    <t>C</t>
  </si>
  <si>
    <t>D</t>
  </si>
  <si>
    <t>IMAGEN DE REFENCIA</t>
  </si>
  <si>
    <t>Valor Total  A*B</t>
  </si>
  <si>
    <t>CANTIDAD</t>
  </si>
  <si>
    <t xml:space="preserve">Valor Unitario </t>
  </si>
  <si>
    <t>PROVEEDOR GRANDE SUPERFICIE</t>
  </si>
  <si>
    <t>CODIGO TVEC</t>
  </si>
  <si>
    <t>RECURSO 16 (FUNCIONAMIENTO)</t>
  </si>
  <si>
    <t xml:space="preserve">CAMA TIPO QUEEN </t>
  </si>
  <si>
    <t>MOBILIARIO</t>
  </si>
  <si>
    <t>UN</t>
  </si>
  <si>
    <t>POLIFLEX</t>
  </si>
  <si>
    <t>CAMA TIPO SEMI DOBLE</t>
  </si>
  <si>
    <t>COLCHON TIPO QUEEN</t>
  </si>
  <si>
    <t>COLCHON TIPO SEMI DOBLE</t>
  </si>
  <si>
    <t>ALMOHADA TIPO SENSACIÓN PLUMA</t>
  </si>
  <si>
    <t>MESA DE CENTRO CON VIDRIO</t>
  </si>
  <si>
    <t>MESA DE COMEDOR Y SILLAS</t>
  </si>
  <si>
    <t>MESA DE NOCHE</t>
  </si>
  <si>
    <t>ESPEJO</t>
  </si>
  <si>
    <t>SOFA 2 PUESTOS</t>
  </si>
  <si>
    <t>SILLA AUXILIAR</t>
  </si>
  <si>
    <t>NEVECON DOS PUERTAS</t>
  </si>
  <si>
    <t>ELECTRODOMESTICO</t>
  </si>
  <si>
    <t>LAVADORA CARGA FRONTAL</t>
  </si>
  <si>
    <t>SECADORA CARGA FRONTAL</t>
  </si>
  <si>
    <t>TELEVISOR 32" SMART TV</t>
  </si>
  <si>
    <t>TELEVISOR 50" SMART TV</t>
  </si>
  <si>
    <t>SUB TOTAL   Recurso 16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</si>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</sst>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XDR&quot;* #,##0.00_-;\-&quot;XDR&quot;* #,##0.00_-;_-&quot;XDR&quot;* &quot;-&quot;??_-;_-@_-"/>
    <numFmt numFmtId="165" formatCode="_-[$$-240A]\ * #,##0.00_-;\-[$$-240A]\ * #,##0.0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165" fontId="0" fillId="0" borderId="0"/>
    <xf numFmtId="164" fontId="1" fillId="0" borderId="0" applyFont="0" applyFill="0" applyBorder="0" applyAlignment="0" applyProtection="0"/>
    <xf numFmtId="165" fontId="1" fillId="0" borderId="0"/>
    <xf numFmtId="165" fontId="1" fillId="0" borderId="0"/>
    <xf numFmtId="44" fontId="1" fillId="0" borderId="0" applyFont="0" applyFill="0" applyBorder="0" applyAlignment="0" applyProtection="0"/>
    <xf numFmtId="165" fontId="1" fillId="0" borderId="0"/>
  </cellStyleXfs>
  <cellXfs count="46">
    <xf numFmtId="165" fontId="0" fillId="0" borderId="0" xfId="0"/>
    <xf numFmtId="165" fontId="4" fillId="0" borderId="6" xfId="0" applyFont="1" applyBorder="1" applyAlignment="1">
      <alignment vertical="center" wrapText="1"/>
    </xf>
    <xf numFmtId="165" fontId="4" fillId="0" borderId="6" xfId="0" applyFont="1" applyBorder="1" applyAlignment="1">
      <alignment horizontal="center" vertical="center" wrapText="1"/>
    </xf>
    <xf numFmtId="1" fontId="4" fillId="5" borderId="6" xfId="1" applyNumberFormat="1" applyFont="1" applyFill="1" applyBorder="1" applyAlignment="1">
      <alignment horizontal="center" vertical="center"/>
    </xf>
    <xf numFmtId="165" fontId="6" fillId="0" borderId="6" xfId="0" applyFont="1" applyBorder="1" applyAlignment="1">
      <alignment vertical="center" wrapText="1"/>
    </xf>
    <xf numFmtId="165" fontId="4" fillId="0" borderId="6" xfId="0" applyFont="1" applyBorder="1" applyAlignment="1">
      <alignment horizontal="left" vertical="center" wrapText="1"/>
    </xf>
    <xf numFmtId="165" fontId="6" fillId="0" borderId="6" xfId="0" applyFont="1" applyBorder="1" applyAlignment="1">
      <alignment horizontal="left" vertical="center" wrapText="1"/>
    </xf>
    <xf numFmtId="165" fontId="3" fillId="2" borderId="11" xfId="0" applyFont="1" applyFill="1" applyBorder="1" applyAlignment="1">
      <alignment vertical="center"/>
    </xf>
    <xf numFmtId="165" fontId="0" fillId="0" borderId="0" xfId="0" applyAlignment="1">
      <alignment vertical="center"/>
    </xf>
    <xf numFmtId="165" fontId="4" fillId="0" borderId="6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/>
    </xf>
    <xf numFmtId="165" fontId="3" fillId="3" borderId="6" xfId="0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/>
    </xf>
    <xf numFmtId="165" fontId="3" fillId="6" borderId="11" xfId="0" applyFont="1" applyFill="1" applyBorder="1" applyAlignment="1">
      <alignment vertical="center"/>
    </xf>
    <xf numFmtId="0" fontId="3" fillId="0" borderId="7" xfId="0" applyNumberFormat="1" applyFont="1" applyBorder="1" applyAlignment="1">
      <alignment horizontal="center" vertical="center" wrapText="1"/>
    </xf>
    <xf numFmtId="165" fontId="4" fillId="4" borderId="14" xfId="0" applyFont="1" applyFill="1" applyBorder="1" applyAlignment="1">
      <alignment horizontal="center" vertical="center"/>
    </xf>
    <xf numFmtId="165" fontId="3" fillId="0" borderId="4" xfId="0" applyFont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" fontId="9" fillId="5" borderId="6" xfId="1" applyNumberFormat="1" applyFont="1" applyFill="1" applyBorder="1" applyAlignment="1">
      <alignment horizontal="center" vertical="center"/>
    </xf>
    <xf numFmtId="165" fontId="4" fillId="8" borderId="8" xfId="1" applyNumberFormat="1" applyFont="1" applyFill="1" applyBorder="1" applyAlignment="1">
      <alignment vertical="center"/>
    </xf>
    <xf numFmtId="165" fontId="3" fillId="2" borderId="9" xfId="0" applyFont="1" applyFill="1" applyBorder="1" applyAlignment="1">
      <alignment horizontal="center" vertical="center"/>
    </xf>
    <xf numFmtId="165" fontId="3" fillId="2" borderId="10" xfId="0" applyFont="1" applyFill="1" applyBorder="1" applyAlignment="1">
      <alignment horizontal="center" vertical="center"/>
    </xf>
    <xf numFmtId="165" fontId="3" fillId="2" borderId="12" xfId="0" applyFont="1" applyFill="1" applyBorder="1" applyAlignment="1">
      <alignment horizontal="center" vertical="center"/>
    </xf>
    <xf numFmtId="165" fontId="3" fillId="3" borderId="7" xfId="0" applyFont="1" applyFill="1" applyBorder="1" applyAlignment="1">
      <alignment horizontal="center" vertical="center" wrapText="1"/>
    </xf>
    <xf numFmtId="165" fontId="3" fillId="3" borderId="6" xfId="0" applyFont="1" applyFill="1" applyBorder="1" applyAlignment="1">
      <alignment horizontal="center" vertical="center" wrapText="1"/>
    </xf>
    <xf numFmtId="165" fontId="3" fillId="3" borderId="8" xfId="0" applyFont="1" applyFill="1" applyBorder="1" applyAlignment="1">
      <alignment horizontal="center" vertical="center" wrapText="1"/>
    </xf>
    <xf numFmtId="165" fontId="4" fillId="0" borderId="4" xfId="0" applyFont="1" applyBorder="1" applyAlignment="1">
      <alignment horizontal="center" vertical="center"/>
    </xf>
    <xf numFmtId="165" fontId="4" fillId="0" borderId="0" xfId="0" applyFont="1" applyAlignment="1">
      <alignment horizontal="center" vertical="center"/>
    </xf>
    <xf numFmtId="165" fontId="4" fillId="0" borderId="5" xfId="0" applyFont="1" applyBorder="1" applyAlignment="1">
      <alignment horizontal="center" vertical="center"/>
    </xf>
    <xf numFmtId="165" fontId="3" fillId="6" borderId="9" xfId="0" applyFont="1" applyFill="1" applyBorder="1" applyAlignment="1">
      <alignment horizontal="right" vertical="center" wrapText="1"/>
    </xf>
    <xf numFmtId="165" fontId="3" fillId="6" borderId="10" xfId="0" applyFont="1" applyFill="1" applyBorder="1" applyAlignment="1">
      <alignment horizontal="right" vertical="center" wrapText="1"/>
    </xf>
    <xf numFmtId="165" fontId="3" fillId="6" borderId="12" xfId="0" applyFont="1" applyFill="1" applyBorder="1" applyAlignment="1">
      <alignment horizontal="right" vertical="center" wrapText="1"/>
    </xf>
    <xf numFmtId="165" fontId="2" fillId="2" borderId="1" xfId="0" applyFont="1" applyFill="1" applyBorder="1" applyAlignment="1">
      <alignment horizontal="center" vertical="center"/>
    </xf>
    <xf numFmtId="165" fontId="2" fillId="2" borderId="2" xfId="0" applyFont="1" applyFill="1" applyBorder="1" applyAlignment="1">
      <alignment horizontal="center" vertical="center"/>
    </xf>
    <xf numFmtId="165" fontId="2" fillId="2" borderId="3" xfId="0" applyFont="1" applyFill="1" applyBorder="1" applyAlignment="1">
      <alignment horizontal="center" vertical="center"/>
    </xf>
    <xf numFmtId="165" fontId="4" fillId="0" borderId="1" xfId="0" applyFont="1" applyBorder="1" applyAlignment="1">
      <alignment horizontal="center" vertical="center" wrapText="1"/>
    </xf>
    <xf numFmtId="165" fontId="4" fillId="0" borderId="2" xfId="0" applyFont="1" applyBorder="1" applyAlignment="1">
      <alignment horizontal="center" vertical="center" wrapText="1"/>
    </xf>
    <xf numFmtId="165" fontId="4" fillId="0" borderId="3" xfId="0" applyFont="1" applyBorder="1" applyAlignment="1">
      <alignment horizontal="center" vertical="center" wrapText="1"/>
    </xf>
    <xf numFmtId="165" fontId="5" fillId="2" borderId="16" xfId="0" applyFont="1" applyFill="1" applyBorder="1" applyAlignment="1">
      <alignment horizontal="center" vertical="center"/>
    </xf>
    <xf numFmtId="165" fontId="5" fillId="2" borderId="17" xfId="0" applyFont="1" applyFill="1" applyBorder="1" applyAlignment="1">
      <alignment horizontal="center" vertical="center"/>
    </xf>
    <xf numFmtId="165" fontId="5" fillId="2" borderId="18" xfId="0" applyFont="1" applyFill="1" applyBorder="1" applyAlignment="1">
      <alignment horizontal="center" vertical="center"/>
    </xf>
    <xf numFmtId="165" fontId="3" fillId="3" borderId="13" xfId="0" applyFont="1" applyFill="1" applyBorder="1" applyAlignment="1">
      <alignment horizontal="center" vertical="center" wrapText="1"/>
    </xf>
    <xf numFmtId="165" fontId="3" fillId="3" borderId="14" xfId="0" applyFont="1" applyFill="1" applyBorder="1" applyAlignment="1">
      <alignment horizontal="center" vertical="center" wrapText="1"/>
    </xf>
    <xf numFmtId="165" fontId="3" fillId="3" borderId="15" xfId="0" applyFont="1" applyFill="1" applyBorder="1" applyAlignment="1">
      <alignment horizontal="center" vertical="center" wrapText="1"/>
    </xf>
    <xf numFmtId="165" fontId="3" fillId="7" borderId="14" xfId="0" applyFont="1" applyFill="1" applyBorder="1" applyAlignment="1">
      <alignment horizontal="center" vertical="center"/>
    </xf>
    <xf numFmtId="165" fontId="3" fillId="7" borderId="6" xfId="0" applyFont="1" applyFill="1" applyBorder="1" applyAlignment="1">
      <alignment horizontal="center" vertical="center"/>
    </xf>
  </cellXfs>
  <cellStyles count="6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252548</xdr:colOff>
      <xdr:row>6</xdr:row>
      <xdr:rowOff>155665</xdr:rowOff>
    </xdr:from>
    <xdr:ext cx="1794489" cy="900249"/>
    <xdr:pic>
      <xdr:nvPicPr>
        <xdr:cNvPr id="12" name="image1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2691" y="2234836"/>
          <a:ext cx="1794489" cy="900249"/>
        </a:xfrm>
        <a:prstGeom prst="rect">
          <a:avLst/>
        </a:prstGeom>
      </xdr:spPr>
    </xdr:pic>
    <xdr:clientData/>
  </xdr:oneCellAnchor>
  <xdr:oneCellAnchor>
    <xdr:from>
      <xdr:col>8</xdr:col>
      <xdr:colOff>413656</xdr:colOff>
      <xdr:row>7</xdr:row>
      <xdr:rowOff>45720</xdr:rowOff>
    </xdr:from>
    <xdr:ext cx="1393371" cy="992095"/>
    <xdr:pic>
      <xdr:nvPicPr>
        <xdr:cNvPr id="13" name="image2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799" y="3148149"/>
          <a:ext cx="1393371" cy="992095"/>
        </a:xfrm>
        <a:prstGeom prst="rect">
          <a:avLst/>
        </a:prstGeom>
      </xdr:spPr>
    </xdr:pic>
    <xdr:clientData/>
  </xdr:oneCellAnchor>
  <xdr:oneCellAnchor>
    <xdr:from>
      <xdr:col>8</xdr:col>
      <xdr:colOff>143691</xdr:colOff>
      <xdr:row>8</xdr:row>
      <xdr:rowOff>269966</xdr:rowOff>
    </xdr:from>
    <xdr:ext cx="2180213" cy="840378"/>
    <xdr:pic>
      <xdr:nvPicPr>
        <xdr:cNvPr id="14" name="image10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34" y="4177937"/>
          <a:ext cx="2180213" cy="840378"/>
        </a:xfrm>
        <a:prstGeom prst="rect">
          <a:avLst/>
        </a:prstGeom>
      </xdr:spPr>
    </xdr:pic>
    <xdr:clientData/>
  </xdr:oneCellAnchor>
  <xdr:oneCellAnchor>
    <xdr:from>
      <xdr:col>8</xdr:col>
      <xdr:colOff>160020</xdr:colOff>
      <xdr:row>9</xdr:row>
      <xdr:rowOff>365760</xdr:rowOff>
    </xdr:from>
    <xdr:ext cx="2115928" cy="815340"/>
    <xdr:pic>
      <xdr:nvPicPr>
        <xdr:cNvPr id="15" name="image10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5547360"/>
          <a:ext cx="2115928" cy="815340"/>
        </a:xfrm>
        <a:prstGeom prst="rect">
          <a:avLst/>
        </a:prstGeom>
      </xdr:spPr>
    </xdr:pic>
    <xdr:clientData/>
  </xdr:oneCellAnchor>
  <xdr:oneCellAnchor>
    <xdr:from>
      <xdr:col>8</xdr:col>
      <xdr:colOff>631372</xdr:colOff>
      <xdr:row>18</xdr:row>
      <xdr:rowOff>191704</xdr:rowOff>
    </xdr:from>
    <xdr:ext cx="1173577" cy="1336636"/>
    <xdr:pic>
      <xdr:nvPicPr>
        <xdr:cNvPr id="16" name="image11.jpe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515" y="19742447"/>
          <a:ext cx="1173577" cy="1336636"/>
        </a:xfrm>
        <a:prstGeom prst="rect">
          <a:avLst/>
        </a:prstGeom>
      </xdr:spPr>
    </xdr:pic>
    <xdr:clientData/>
  </xdr:oneCellAnchor>
  <xdr:oneCellAnchor>
    <xdr:from>
      <xdr:col>8</xdr:col>
      <xdr:colOff>881743</xdr:colOff>
      <xdr:row>19</xdr:row>
      <xdr:rowOff>119743</xdr:rowOff>
    </xdr:from>
    <xdr:ext cx="914400" cy="1224983"/>
    <xdr:pic>
      <xdr:nvPicPr>
        <xdr:cNvPr id="17" name="image12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886" y="18462172"/>
          <a:ext cx="914400" cy="1224983"/>
        </a:xfrm>
        <a:prstGeom prst="rect">
          <a:avLst/>
        </a:prstGeom>
      </xdr:spPr>
    </xdr:pic>
    <xdr:clientData/>
  </xdr:oneCellAnchor>
  <xdr:oneCellAnchor>
    <xdr:from>
      <xdr:col>8</xdr:col>
      <xdr:colOff>587828</xdr:colOff>
      <xdr:row>20</xdr:row>
      <xdr:rowOff>59334</xdr:rowOff>
    </xdr:from>
    <xdr:ext cx="1295399" cy="1176927"/>
    <xdr:pic>
      <xdr:nvPicPr>
        <xdr:cNvPr id="18" name="image13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971" y="21308248"/>
          <a:ext cx="1295399" cy="1176927"/>
        </a:xfrm>
        <a:prstGeom prst="rect">
          <a:avLst/>
        </a:prstGeom>
      </xdr:spPr>
    </xdr:pic>
    <xdr:clientData/>
  </xdr:oneCellAnchor>
  <xdr:oneCellAnchor>
    <xdr:from>
      <xdr:col>8</xdr:col>
      <xdr:colOff>272143</xdr:colOff>
      <xdr:row>21</xdr:row>
      <xdr:rowOff>217714</xdr:rowOff>
    </xdr:from>
    <xdr:ext cx="1977346" cy="1197428"/>
    <xdr:pic>
      <xdr:nvPicPr>
        <xdr:cNvPr id="19" name="image14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6" y="21336000"/>
          <a:ext cx="1977346" cy="1197428"/>
        </a:xfrm>
        <a:prstGeom prst="rect">
          <a:avLst/>
        </a:prstGeom>
      </xdr:spPr>
    </xdr:pic>
    <xdr:clientData/>
  </xdr:oneCellAnchor>
  <xdr:oneCellAnchor>
    <xdr:from>
      <xdr:col>8</xdr:col>
      <xdr:colOff>620486</xdr:colOff>
      <xdr:row>16</xdr:row>
      <xdr:rowOff>65313</xdr:rowOff>
    </xdr:from>
    <xdr:ext cx="1053012" cy="1334831"/>
    <xdr:pic>
      <xdr:nvPicPr>
        <xdr:cNvPr id="20" name="image7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0629" y="15773399"/>
          <a:ext cx="1053012" cy="1334831"/>
        </a:xfrm>
        <a:prstGeom prst="rect">
          <a:avLst/>
        </a:prstGeom>
      </xdr:spPr>
    </xdr:pic>
    <xdr:clientData/>
  </xdr:oneCellAnchor>
  <xdr:oneCellAnchor>
    <xdr:from>
      <xdr:col>8</xdr:col>
      <xdr:colOff>141515</xdr:colOff>
      <xdr:row>15</xdr:row>
      <xdr:rowOff>261257</xdr:rowOff>
    </xdr:from>
    <xdr:ext cx="2164573" cy="762000"/>
    <xdr:pic>
      <xdr:nvPicPr>
        <xdr:cNvPr id="21" name="image9.jpe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1658" y="14347371"/>
          <a:ext cx="2164573" cy="762000"/>
        </a:xfrm>
        <a:prstGeom prst="rect">
          <a:avLst/>
        </a:prstGeom>
      </xdr:spPr>
    </xdr:pic>
    <xdr:clientData/>
  </xdr:oneCellAnchor>
  <xdr:oneCellAnchor>
    <xdr:from>
      <xdr:col>8</xdr:col>
      <xdr:colOff>740226</xdr:colOff>
      <xdr:row>14</xdr:row>
      <xdr:rowOff>32658</xdr:rowOff>
    </xdr:from>
    <xdr:ext cx="859973" cy="1394188"/>
    <xdr:pic>
      <xdr:nvPicPr>
        <xdr:cNvPr id="22" name="image6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0369" y="12747172"/>
          <a:ext cx="859973" cy="1394188"/>
        </a:xfrm>
        <a:prstGeom prst="rect">
          <a:avLst/>
        </a:prstGeom>
      </xdr:spPr>
    </xdr:pic>
    <xdr:clientData/>
  </xdr:oneCellAnchor>
  <xdr:oneCellAnchor>
    <xdr:from>
      <xdr:col>8</xdr:col>
      <xdr:colOff>402772</xdr:colOff>
      <xdr:row>13</xdr:row>
      <xdr:rowOff>152400</xdr:rowOff>
    </xdr:from>
    <xdr:ext cx="1436914" cy="1140843"/>
    <xdr:pic>
      <xdr:nvPicPr>
        <xdr:cNvPr id="23" name="image5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2915" y="11397343"/>
          <a:ext cx="1436914" cy="1140843"/>
        </a:xfrm>
        <a:prstGeom prst="rect">
          <a:avLst/>
        </a:prstGeom>
      </xdr:spPr>
    </xdr:pic>
    <xdr:clientData/>
  </xdr:oneCellAnchor>
  <xdr:oneCellAnchor>
    <xdr:from>
      <xdr:col>8</xdr:col>
      <xdr:colOff>97971</xdr:colOff>
      <xdr:row>12</xdr:row>
      <xdr:rowOff>185056</xdr:rowOff>
    </xdr:from>
    <xdr:ext cx="2180351" cy="881743"/>
    <xdr:pic>
      <xdr:nvPicPr>
        <xdr:cNvPr id="24" name="image4.jpe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114" y="9557656"/>
          <a:ext cx="2180351" cy="881743"/>
        </a:xfrm>
        <a:prstGeom prst="rect">
          <a:avLst/>
        </a:prstGeom>
      </xdr:spPr>
    </xdr:pic>
    <xdr:clientData/>
  </xdr:oneCellAnchor>
  <xdr:oneCellAnchor>
    <xdr:from>
      <xdr:col>8</xdr:col>
      <xdr:colOff>97971</xdr:colOff>
      <xdr:row>11</xdr:row>
      <xdr:rowOff>174172</xdr:rowOff>
    </xdr:from>
    <xdr:ext cx="2240608" cy="999714"/>
    <xdr:pic>
      <xdr:nvPicPr>
        <xdr:cNvPr id="25" name="image3.jpe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114" y="8066315"/>
          <a:ext cx="2240608" cy="999714"/>
        </a:xfrm>
        <a:prstGeom prst="rect">
          <a:avLst/>
        </a:prstGeom>
      </xdr:spPr>
    </xdr:pic>
    <xdr:clientData/>
  </xdr:oneCellAnchor>
  <xdr:twoCellAnchor editAs="oneCell">
    <xdr:from>
      <xdr:col>8</xdr:col>
      <xdr:colOff>174172</xdr:colOff>
      <xdr:row>10</xdr:row>
      <xdr:rowOff>32657</xdr:rowOff>
    </xdr:from>
    <xdr:to>
      <xdr:col>8</xdr:col>
      <xdr:colOff>2090058</xdr:colOff>
      <xdr:row>10</xdr:row>
      <xdr:rowOff>1203776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4315" y="7304314"/>
          <a:ext cx="1915886" cy="1171119"/>
        </a:xfrm>
        <a:prstGeom prst="rect">
          <a:avLst/>
        </a:prstGeom>
      </xdr:spPr>
    </xdr:pic>
    <xdr:clientData/>
  </xdr:twoCellAnchor>
  <xdr:twoCellAnchor editAs="oneCell">
    <xdr:from>
      <xdr:col>8</xdr:col>
      <xdr:colOff>644465</xdr:colOff>
      <xdr:row>17</xdr:row>
      <xdr:rowOff>54428</xdr:rowOff>
    </xdr:from>
    <xdr:to>
      <xdr:col>8</xdr:col>
      <xdr:colOff>1858377</xdr:colOff>
      <xdr:row>17</xdr:row>
      <xdr:rowOff>2205774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74608" y="17275628"/>
          <a:ext cx="1213912" cy="2151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BreakPreview" topLeftCell="C21" zoomScaleNormal="100" zoomScaleSheetLayoutView="100" workbookViewId="0">
      <selection activeCell="J21" sqref="J21:J22"/>
    </sheetView>
  </sheetViews>
  <sheetFormatPr baseColWidth="10" defaultColWidth="11.42578125" defaultRowHeight="15" x14ac:dyDescent="0.25"/>
  <cols>
    <col min="1" max="1" width="10.28515625" customWidth="1"/>
    <col min="2" max="2" width="22.28515625" style="8" customWidth="1"/>
    <col min="3" max="3" width="13.140625" style="8" bestFit="1" customWidth="1"/>
    <col min="4" max="4" width="7.5703125" bestFit="1" customWidth="1"/>
    <col min="5" max="5" width="9.7109375" bestFit="1" customWidth="1"/>
    <col min="6" max="6" width="13.5703125" bestFit="1" customWidth="1"/>
    <col min="7" max="7" width="11.7109375" bestFit="1" customWidth="1"/>
    <col min="8" max="8" width="14.42578125" customWidth="1"/>
    <col min="9" max="9" width="35.42578125" customWidth="1"/>
    <col min="10" max="10" width="23.7109375" customWidth="1"/>
  </cols>
  <sheetData>
    <row r="1" spans="1:10" ht="21.75" thickBot="1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53.45" customHeight="1" thickBot="1" x14ac:dyDescent="0.3">
      <c r="A2" s="16" t="s">
        <v>1</v>
      </c>
      <c r="B2" s="35" t="s">
        <v>2</v>
      </c>
      <c r="C2" s="36"/>
      <c r="D2" s="36"/>
      <c r="E2" s="36"/>
      <c r="F2" s="36"/>
      <c r="G2" s="36"/>
      <c r="H2" s="36"/>
      <c r="I2" s="36"/>
      <c r="J2" s="37"/>
    </row>
    <row r="3" spans="1:10" ht="16.5" thickBot="1" x14ac:dyDescent="0.3">
      <c r="A3" s="38" t="s">
        <v>3</v>
      </c>
      <c r="B3" s="39"/>
      <c r="C3" s="39"/>
      <c r="D3" s="39"/>
      <c r="E3" s="39"/>
      <c r="F3" s="39"/>
      <c r="G3" s="39"/>
      <c r="H3" s="39"/>
      <c r="I3" s="39"/>
      <c r="J3" s="40"/>
    </row>
    <row r="4" spans="1:10" x14ac:dyDescent="0.25">
      <c r="A4" s="41" t="s">
        <v>4</v>
      </c>
      <c r="B4" s="42" t="s">
        <v>5</v>
      </c>
      <c r="C4" s="42" t="s">
        <v>6</v>
      </c>
      <c r="D4" s="42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44" t="s">
        <v>12</v>
      </c>
      <c r="J4" s="43" t="s">
        <v>13</v>
      </c>
    </row>
    <row r="5" spans="1:10" ht="36" x14ac:dyDescent="0.25">
      <c r="A5" s="23"/>
      <c r="B5" s="24"/>
      <c r="C5" s="24"/>
      <c r="D5" s="24"/>
      <c r="E5" s="11" t="s">
        <v>14</v>
      </c>
      <c r="F5" s="11" t="s">
        <v>15</v>
      </c>
      <c r="G5" s="11" t="s">
        <v>16</v>
      </c>
      <c r="H5" s="11" t="s">
        <v>17</v>
      </c>
      <c r="I5" s="45"/>
      <c r="J5" s="25"/>
    </row>
    <row r="6" spans="1:10" x14ac:dyDescent="0.25">
      <c r="A6" s="23" t="s">
        <v>18</v>
      </c>
      <c r="B6" s="24"/>
      <c r="C6" s="24"/>
      <c r="D6" s="24"/>
      <c r="E6" s="24"/>
      <c r="F6" s="24"/>
      <c r="G6" s="24"/>
      <c r="H6" s="24"/>
      <c r="I6" s="24"/>
      <c r="J6" s="25"/>
    </row>
    <row r="7" spans="1:10" ht="100.9" customHeight="1" x14ac:dyDescent="0.25">
      <c r="A7" s="14">
        <v>1</v>
      </c>
      <c r="B7" s="1" t="s">
        <v>19</v>
      </c>
      <c r="C7" s="2" t="s">
        <v>20</v>
      </c>
      <c r="D7" s="2" t="s">
        <v>21</v>
      </c>
      <c r="E7" s="17">
        <v>2</v>
      </c>
      <c r="F7" s="9">
        <v>6641100</v>
      </c>
      <c r="G7" s="10" t="s">
        <v>22</v>
      </c>
      <c r="H7" s="3">
        <v>174589652176</v>
      </c>
      <c r="I7" s="12"/>
      <c r="J7" s="19">
        <f>E7*(F7)</f>
        <v>13282200</v>
      </c>
    </row>
    <row r="8" spans="1:10" ht="92.45" customHeight="1" x14ac:dyDescent="0.25">
      <c r="A8" s="14">
        <f>+A7+1</f>
        <v>2</v>
      </c>
      <c r="B8" s="1" t="s">
        <v>23</v>
      </c>
      <c r="C8" s="2" t="s">
        <v>20</v>
      </c>
      <c r="D8" s="2" t="s">
        <v>21</v>
      </c>
      <c r="E8" s="17">
        <v>2</v>
      </c>
      <c r="F8" s="9">
        <v>2789900</v>
      </c>
      <c r="G8" s="10" t="s">
        <v>22</v>
      </c>
      <c r="H8" s="3">
        <v>174589652183</v>
      </c>
      <c r="I8" s="12"/>
      <c r="J8" s="19">
        <f t="shared" ref="J8:J14" si="0">E8*(F8)</f>
        <v>5579800</v>
      </c>
    </row>
    <row r="9" spans="1:10" ht="99.75" customHeight="1" x14ac:dyDescent="0.25">
      <c r="A9" s="14">
        <f t="shared" ref="A9:A22" si="1">+A8+1</f>
        <v>3</v>
      </c>
      <c r="B9" s="4" t="s">
        <v>24</v>
      </c>
      <c r="C9" s="2" t="s">
        <v>20</v>
      </c>
      <c r="D9" s="2" t="s">
        <v>21</v>
      </c>
      <c r="E9" s="17">
        <v>2</v>
      </c>
      <c r="F9" s="9">
        <v>7566000</v>
      </c>
      <c r="G9" s="10" t="s">
        <v>22</v>
      </c>
      <c r="H9" s="3">
        <v>174589652232</v>
      </c>
      <c r="I9" s="12"/>
      <c r="J9" s="19">
        <f t="shared" ref="J9:J10" si="2">E9*(F9)</f>
        <v>15132000</v>
      </c>
    </row>
    <row r="10" spans="1:10" ht="114.75" customHeight="1" x14ac:dyDescent="0.25">
      <c r="A10" s="14">
        <f t="shared" si="1"/>
        <v>4</v>
      </c>
      <c r="B10" s="5" t="s">
        <v>25</v>
      </c>
      <c r="C10" s="2" t="s">
        <v>20</v>
      </c>
      <c r="D10" s="2" t="s">
        <v>21</v>
      </c>
      <c r="E10" s="17">
        <v>2</v>
      </c>
      <c r="F10" s="9">
        <v>6163500</v>
      </c>
      <c r="G10" s="10" t="s">
        <v>22</v>
      </c>
      <c r="H10" s="3">
        <v>174589652239</v>
      </c>
      <c r="I10" s="12"/>
      <c r="J10" s="19">
        <f t="shared" si="2"/>
        <v>12327000</v>
      </c>
    </row>
    <row r="11" spans="1:10" ht="99.75" customHeight="1" x14ac:dyDescent="0.25">
      <c r="A11" s="14">
        <f t="shared" si="1"/>
        <v>5</v>
      </c>
      <c r="B11" s="4" t="s">
        <v>26</v>
      </c>
      <c r="C11" s="2" t="s">
        <v>20</v>
      </c>
      <c r="D11" s="2" t="s">
        <v>21</v>
      </c>
      <c r="E11" s="17">
        <v>8</v>
      </c>
      <c r="F11" s="9">
        <v>91900</v>
      </c>
      <c r="G11" s="10" t="s">
        <v>22</v>
      </c>
      <c r="H11" s="3">
        <v>174589652246</v>
      </c>
      <c r="I11" s="12"/>
      <c r="J11" s="19">
        <f t="shared" si="0"/>
        <v>735200</v>
      </c>
    </row>
    <row r="12" spans="1:10" ht="114.75" customHeight="1" x14ac:dyDescent="0.25">
      <c r="A12" s="14">
        <f t="shared" si="1"/>
        <v>6</v>
      </c>
      <c r="B12" s="5" t="s">
        <v>27</v>
      </c>
      <c r="C12" s="2" t="s">
        <v>20</v>
      </c>
      <c r="D12" s="2" t="s">
        <v>21</v>
      </c>
      <c r="E12" s="17">
        <v>1</v>
      </c>
      <c r="F12" s="9">
        <v>3772700</v>
      </c>
      <c r="G12" s="10" t="s">
        <v>22</v>
      </c>
      <c r="H12" s="3">
        <v>174589652190</v>
      </c>
      <c r="I12" s="12"/>
      <c r="J12" s="19">
        <f t="shared" si="0"/>
        <v>3772700</v>
      </c>
    </row>
    <row r="13" spans="1:10" ht="99.75" customHeight="1" x14ac:dyDescent="0.25">
      <c r="A13" s="14">
        <f t="shared" si="1"/>
        <v>7</v>
      </c>
      <c r="B13" s="4" t="s">
        <v>28</v>
      </c>
      <c r="C13" s="2" t="s">
        <v>20</v>
      </c>
      <c r="D13" s="2" t="s">
        <v>21</v>
      </c>
      <c r="E13" s="17">
        <v>1</v>
      </c>
      <c r="F13" s="9">
        <v>9163400</v>
      </c>
      <c r="G13" s="10" t="s">
        <v>22</v>
      </c>
      <c r="H13" s="3">
        <v>174589652197</v>
      </c>
      <c r="I13" s="12"/>
      <c r="J13" s="19">
        <f t="shared" si="0"/>
        <v>9163400</v>
      </c>
    </row>
    <row r="14" spans="1:10" ht="114.75" customHeight="1" x14ac:dyDescent="0.25">
      <c r="A14" s="14">
        <f t="shared" si="1"/>
        <v>8</v>
      </c>
      <c r="B14" s="5" t="s">
        <v>29</v>
      </c>
      <c r="C14" s="2" t="s">
        <v>20</v>
      </c>
      <c r="D14" s="2" t="s">
        <v>21</v>
      </c>
      <c r="E14" s="17">
        <v>7</v>
      </c>
      <c r="F14" s="9">
        <v>1605900</v>
      </c>
      <c r="G14" s="10" t="s">
        <v>22</v>
      </c>
      <c r="H14" s="3">
        <v>174589652204</v>
      </c>
      <c r="I14" s="12"/>
      <c r="J14" s="19">
        <f t="shared" si="0"/>
        <v>11241300</v>
      </c>
    </row>
    <row r="15" spans="1:10" ht="117.6" customHeight="1" x14ac:dyDescent="0.25">
      <c r="A15" s="14">
        <f t="shared" si="1"/>
        <v>9</v>
      </c>
      <c r="B15" s="4" t="s">
        <v>30</v>
      </c>
      <c r="C15" s="2" t="s">
        <v>20</v>
      </c>
      <c r="D15" s="2" t="s">
        <v>21</v>
      </c>
      <c r="E15" s="17">
        <v>1</v>
      </c>
      <c r="F15" s="9">
        <v>2359800</v>
      </c>
      <c r="G15" s="10" t="s">
        <v>22</v>
      </c>
      <c r="H15" s="3">
        <v>174589652211</v>
      </c>
      <c r="I15" s="12"/>
      <c r="J15" s="19">
        <f t="shared" ref="J15:J16" si="3">E15*(F15)</f>
        <v>2359800</v>
      </c>
    </row>
    <row r="16" spans="1:10" ht="114.75" customHeight="1" x14ac:dyDescent="0.25">
      <c r="A16" s="14">
        <f t="shared" si="1"/>
        <v>10</v>
      </c>
      <c r="B16" s="5" t="s">
        <v>31</v>
      </c>
      <c r="C16" s="2" t="s">
        <v>20</v>
      </c>
      <c r="D16" s="2" t="s">
        <v>21</v>
      </c>
      <c r="E16" s="17">
        <v>1</v>
      </c>
      <c r="F16" s="9">
        <v>5125000</v>
      </c>
      <c r="G16" s="10" t="s">
        <v>22</v>
      </c>
      <c r="H16" s="18">
        <v>174589652225</v>
      </c>
      <c r="I16" s="12"/>
      <c r="J16" s="19">
        <f t="shared" si="3"/>
        <v>5125000</v>
      </c>
    </row>
    <row r="17" spans="1:10" ht="118.9" customHeight="1" x14ac:dyDescent="0.25">
      <c r="A17" s="14">
        <f t="shared" si="1"/>
        <v>11</v>
      </c>
      <c r="B17" s="1" t="s">
        <v>32</v>
      </c>
      <c r="C17" s="2" t="s">
        <v>20</v>
      </c>
      <c r="D17" s="2" t="s">
        <v>21</v>
      </c>
      <c r="E17" s="17">
        <v>2</v>
      </c>
      <c r="F17" s="9">
        <v>1582900</v>
      </c>
      <c r="G17" s="10" t="s">
        <v>22</v>
      </c>
      <c r="H17" s="18">
        <v>174589652218</v>
      </c>
      <c r="I17" s="12"/>
      <c r="J17" s="19">
        <f t="shared" ref="J17:J20" si="4">E17*(F17)</f>
        <v>3165800</v>
      </c>
    </row>
    <row r="18" spans="1:10" ht="183.6" customHeight="1" x14ac:dyDescent="0.25">
      <c r="A18" s="14">
        <f t="shared" si="1"/>
        <v>12</v>
      </c>
      <c r="B18" s="4" t="s">
        <v>33</v>
      </c>
      <c r="C18" s="2" t="s">
        <v>34</v>
      </c>
      <c r="D18" s="2" t="s">
        <v>21</v>
      </c>
      <c r="E18" s="17">
        <v>2</v>
      </c>
      <c r="F18" s="9">
        <v>9207600</v>
      </c>
      <c r="G18" s="10" t="s">
        <v>22</v>
      </c>
      <c r="H18" s="18">
        <v>174589652323</v>
      </c>
      <c r="I18" s="12"/>
      <c r="J18" s="19">
        <f t="shared" si="4"/>
        <v>18415200</v>
      </c>
    </row>
    <row r="19" spans="1:10" ht="127.15" customHeight="1" x14ac:dyDescent="0.25">
      <c r="A19" s="14">
        <f t="shared" si="1"/>
        <v>13</v>
      </c>
      <c r="B19" s="5" t="s">
        <v>35</v>
      </c>
      <c r="C19" s="2" t="s">
        <v>34</v>
      </c>
      <c r="D19" s="2" t="s">
        <v>21</v>
      </c>
      <c r="E19" s="17">
        <v>1</v>
      </c>
      <c r="F19" s="9">
        <v>6483000</v>
      </c>
      <c r="G19" s="10" t="s">
        <v>22</v>
      </c>
      <c r="H19" s="18">
        <v>174589652253</v>
      </c>
      <c r="I19" s="12"/>
      <c r="J19" s="19">
        <f t="shared" si="4"/>
        <v>6483000</v>
      </c>
    </row>
    <row r="20" spans="1:10" ht="115.9" customHeight="1" x14ac:dyDescent="0.25">
      <c r="A20" s="14">
        <f t="shared" si="1"/>
        <v>14</v>
      </c>
      <c r="B20" s="5" t="s">
        <v>36</v>
      </c>
      <c r="C20" s="2" t="s">
        <v>34</v>
      </c>
      <c r="D20" s="2" t="s">
        <v>21</v>
      </c>
      <c r="E20" s="17">
        <v>1</v>
      </c>
      <c r="F20" s="9">
        <v>6483000</v>
      </c>
      <c r="G20" s="10" t="s">
        <v>22</v>
      </c>
      <c r="H20" s="18">
        <v>174589652260</v>
      </c>
      <c r="I20" s="12"/>
      <c r="J20" s="19">
        <f t="shared" si="4"/>
        <v>6483000</v>
      </c>
    </row>
    <row r="21" spans="1:10" ht="102.6" customHeight="1" x14ac:dyDescent="0.25">
      <c r="A21" s="14">
        <f t="shared" si="1"/>
        <v>15</v>
      </c>
      <c r="B21" s="6" t="s">
        <v>37</v>
      </c>
      <c r="C21" s="2" t="s">
        <v>34</v>
      </c>
      <c r="D21" s="2" t="s">
        <v>21</v>
      </c>
      <c r="E21" s="17">
        <v>1</v>
      </c>
      <c r="F21" s="9">
        <v>1650900</v>
      </c>
      <c r="G21" s="10" t="s">
        <v>22</v>
      </c>
      <c r="H21" s="18">
        <v>7707954265334</v>
      </c>
      <c r="I21" s="12"/>
      <c r="J21" s="19">
        <f>E21*(F21)</f>
        <v>1650900</v>
      </c>
    </row>
    <row r="22" spans="1:10" ht="115.15" customHeight="1" x14ac:dyDescent="0.25">
      <c r="A22" s="14">
        <f t="shared" si="1"/>
        <v>16</v>
      </c>
      <c r="B22" s="5" t="s">
        <v>38</v>
      </c>
      <c r="C22" s="2" t="s">
        <v>34</v>
      </c>
      <c r="D22" s="2" t="s">
        <v>21</v>
      </c>
      <c r="E22" s="17">
        <v>1</v>
      </c>
      <c r="F22" s="9">
        <v>3150900</v>
      </c>
      <c r="G22" s="10" t="s">
        <v>22</v>
      </c>
      <c r="H22" s="18">
        <v>7708286388982</v>
      </c>
      <c r="I22" s="12"/>
      <c r="J22" s="19">
        <f t="shared" ref="J22" si="5">E22*(F22)</f>
        <v>3150900</v>
      </c>
    </row>
    <row r="23" spans="1:10" ht="15" customHeight="1" thickBot="1" x14ac:dyDescent="0.3">
      <c r="A23" s="29" t="s">
        <v>39</v>
      </c>
      <c r="B23" s="30"/>
      <c r="C23" s="30"/>
      <c r="D23" s="30"/>
      <c r="E23" s="30"/>
      <c r="F23" s="30"/>
      <c r="G23" s="30"/>
      <c r="H23" s="30"/>
      <c r="I23" s="31"/>
      <c r="J23" s="13">
        <f>SUM(J7:J22)</f>
        <v>118067200</v>
      </c>
    </row>
    <row r="24" spans="1:10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0" ht="38.450000000000003" customHeight="1" thickBot="1" x14ac:dyDescent="0.3">
      <c r="A25" s="20" t="s">
        <v>40</v>
      </c>
      <c r="B25" s="21"/>
      <c r="C25" s="21"/>
      <c r="D25" s="21"/>
      <c r="E25" s="21"/>
      <c r="F25" s="21"/>
      <c r="G25" s="21"/>
      <c r="H25" s="21"/>
      <c r="I25" s="22"/>
      <c r="J25" s="7">
        <f>+J23</f>
        <v>118067200</v>
      </c>
    </row>
  </sheetData>
  <mergeCells count="13">
    <mergeCell ref="A25:I25"/>
    <mergeCell ref="A6:J6"/>
    <mergeCell ref="A24:J24"/>
    <mergeCell ref="A23:I23"/>
    <mergeCell ref="A1:J1"/>
    <mergeCell ref="B2:J2"/>
    <mergeCell ref="A3:J3"/>
    <mergeCell ref="A4:A5"/>
    <mergeCell ref="B4:B5"/>
    <mergeCell ref="D4:D5"/>
    <mergeCell ref="J4:J5"/>
    <mergeCell ref="C4:C5"/>
    <mergeCell ref="I4:I5"/>
  </mergeCells>
  <pageMargins left="0.7" right="0.7" top="0.75" bottom="0.75" header="0.3" footer="0.3"/>
  <pageSetup scale="55" fitToHeight="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4999f-b50e-4126-9026-f7ca597c9131">
      <Terms xmlns="http://schemas.microsoft.com/office/infopath/2007/PartnerControls"/>
    </lcf76f155ced4ddcb4097134ff3c332f>
    <TaxCatchAll xmlns="b3a234e1-f235-437e-a56c-73cd49416d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A23D202678F45B0F3133B78F18B23" ma:contentTypeVersion="14" ma:contentTypeDescription="Create a new document." ma:contentTypeScope="" ma:versionID="04f50cb64503f51160c707ca8bd7737a">
  <xsd:schema xmlns:xsd="http://www.w3.org/2001/XMLSchema" xmlns:xs="http://www.w3.org/2001/XMLSchema" xmlns:p="http://schemas.microsoft.com/office/2006/metadata/properties" xmlns:ns2="d6f4999f-b50e-4126-9026-f7ca597c9131" xmlns:ns3="b3a234e1-f235-437e-a56c-73cd49416da0" targetNamespace="http://schemas.microsoft.com/office/2006/metadata/properties" ma:root="true" ma:fieldsID="35b4a06b4fd5fd8e5c1a516c98260fca" ns2:_="" ns3:_="">
    <xsd:import namespace="d6f4999f-b50e-4126-9026-f7ca597c9131"/>
    <xsd:import namespace="b3a234e1-f235-437e-a56c-73cd49416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999f-b50e-4126-9026-f7ca597c9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234e1-f235-437e-a56c-73cd49416d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e38448-2809-42ef-a385-9e0f9f21b90c}" ma:internalName="TaxCatchAll" ma:showField="CatchAllData" ma:web="b3a234e1-f235-437e-a56c-73cd49416d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15F7A-5A98-440B-AF97-3A02A8B2A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092E6-5B82-4D18-B57D-854FC41E8177}">
  <ds:schemaRefs>
    <ds:schemaRef ds:uri="http://schemas.microsoft.com/office/2006/metadata/properties"/>
    <ds:schemaRef ds:uri="http://schemas.microsoft.com/office/infopath/2007/PartnerControls"/>
    <ds:schemaRef ds:uri="d6f4999f-b50e-4126-9026-f7ca597c9131"/>
    <ds:schemaRef ds:uri="b3a234e1-f235-437e-a56c-73cd49416da0"/>
  </ds:schemaRefs>
</ds:datastoreItem>
</file>

<file path=customXml/itemProps3.xml><?xml version="1.0" encoding="utf-8"?>
<ds:datastoreItem xmlns:ds="http://schemas.openxmlformats.org/officeDocument/2006/customXml" ds:itemID="{7AFA659B-AC97-441A-BC4A-AA330B372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4999f-b50e-4126-9026-f7ca597c9131"/>
    <ds:schemaRef ds:uri="b3a234e1-f235-437e-a56c-73cd49416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COTIZACIÓN</vt:lpstr>
      <vt:lpstr>COTIZACIÓN!Área_de_impresión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ST. NIXON GUILLERMO DURAN SIACHOQUE</dc:creator>
  <cp:keywords/>
  <dc:description/>
  <cp:lastModifiedBy>TS21. ANA ISMENIA HUERTAS OSPINA</cp:lastModifiedBy>
  <cp:revision/>
  <dcterms:created xsi:type="dcterms:W3CDTF">2023-08-31T19:16:27Z</dcterms:created>
  <dcterms:modified xsi:type="dcterms:W3CDTF">2024-06-11T21:36:19Z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0x0101009D9A23D202678F45B0F3133B78F18B23</vt:lpwstr>
  </property>
  <property fmtid="{D5CDD505-2E9C-101B-9397-08002B2CF9AE}" pid="3" name="MediaServiceImageTags">
    <vt:lpwstr/>
  </property>
</Properties>
</file>