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MIS DOCUMENTOS\0. YANETH 2020\1. Procesos contractuales 2020\1. Procesos de Selección\4. TVEC_Insumos de impresión\"/>
    </mc:Choice>
  </mc:AlternateContent>
  <xr:revisionPtr revIDLastSave="0" documentId="13_ncr:1_{51073E41-07B3-4198-933F-335E3878E98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ESTUD.MERC. INSUMOS IMPRES-2020" sheetId="2" r:id="rId1"/>
    <sheet name="PRECIOS INSUM. IMPRESION" sheetId="3" r:id="rId2"/>
  </sheets>
  <definedNames>
    <definedName name="_GoBack" localSheetId="0">'ESTUD.MERC. INSUMOS IMPRES-2020'!$A$8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2" l="1"/>
  <c r="J11" i="2"/>
  <c r="J12" i="2"/>
  <c r="L10" i="2"/>
  <c r="L11" i="2"/>
  <c r="L12" i="2"/>
  <c r="P10" i="2"/>
  <c r="P11" i="2"/>
  <c r="P12" i="2"/>
  <c r="N10" i="2"/>
  <c r="N11" i="2"/>
  <c r="N12" i="2"/>
  <c r="P9" i="2"/>
  <c r="N9" i="2"/>
  <c r="L9" i="2"/>
  <c r="J9" i="2"/>
  <c r="J13" i="2" s="1"/>
  <c r="H10" i="2"/>
  <c r="H11" i="2"/>
  <c r="H12" i="2"/>
  <c r="H9" i="2"/>
  <c r="L13" i="2" l="1"/>
  <c r="N13" i="2"/>
  <c r="P13" i="2"/>
  <c r="F13" i="2"/>
  <c r="H13" i="2" l="1"/>
</calcChain>
</file>

<file path=xl/sharedStrings.xml><?xml version="1.0" encoding="utf-8"?>
<sst xmlns="http://schemas.openxmlformats.org/spreadsheetml/2006/main" count="176" uniqueCount="57">
  <si>
    <t>Rama Judicial del Poder Público</t>
  </si>
  <si>
    <t>Consejo Superior de la Judicatura</t>
  </si>
  <si>
    <t>Sala Administrativa</t>
  </si>
  <si>
    <t>Dirección Ejecutiva Seccional de Administración Judicial</t>
  </si>
  <si>
    <t>Manizales - Caldas</t>
  </si>
  <si>
    <t>ÍTEM</t>
  </si>
  <si>
    <t>CODIGOS UNSPSC</t>
  </si>
  <si>
    <t>DESCRIPCIÓN ELEMENTO</t>
  </si>
  <si>
    <t>CARACTERÍSTICAS</t>
  </si>
  <si>
    <t>UNIDAD DE MEDIDA</t>
  </si>
  <si>
    <t>UNIDAD</t>
  </si>
  <si>
    <t>Coordinador Grupo Almacén e Inventarios</t>
  </si>
  <si>
    <t>CANTIDAD</t>
  </si>
  <si>
    <t>VALOR TOTAL :</t>
  </si>
  <si>
    <t>DESAJ-MANIZALES</t>
  </si>
  <si>
    <t>MAURICIO VALENCIA OROZCO</t>
  </si>
  <si>
    <t>VALOR UNIDAD INCLUIDO IVA</t>
  </si>
  <si>
    <t>VALOR TOTAL INCLUIDO IVA</t>
  </si>
  <si>
    <t>UNIPLÉS S.A.</t>
  </si>
  <si>
    <t>Manizales Caldas,  Marzo 10 de 2020</t>
  </si>
  <si>
    <t>Fecha_Act.</t>
  </si>
  <si>
    <t>REGIÓN</t>
  </si>
  <si>
    <t>PROVEEDOR</t>
  </si>
  <si>
    <t>CATEGORIA</t>
  </si>
  <si>
    <t>PRODUCTO</t>
  </si>
  <si>
    <t>DESCRIPCIÓN</t>
  </si>
  <si>
    <t>PRECIO</t>
  </si>
  <si>
    <t>B</t>
  </si>
  <si>
    <t>Uniples S.A.</t>
  </si>
  <si>
    <t>Oki</t>
  </si>
  <si>
    <t>45807129 -C</t>
  </si>
  <si>
    <t>ES5112- TONER (12K+WAR DRUM 45 K) (45807129 -C)</t>
  </si>
  <si>
    <t>S.O.S Soluciones de Oficina &amp; Suministros S.A.S.</t>
  </si>
  <si>
    <t>Key Market S.A.S.</t>
  </si>
  <si>
    <t>Sistemas y Distribuciones Formacon Ltda.</t>
  </si>
  <si>
    <t>Sumimas S.A.S.</t>
  </si>
  <si>
    <t>O_44574320 / O_44574317</t>
  </si>
  <si>
    <t>Oki 44574320 / 44574317 ES5112-ES5162-ES4172 Image Drum 30k pages-3 pages per work</t>
  </si>
  <si>
    <t>O_45460512/O_45460501</t>
  </si>
  <si>
    <t>Oki 45460512/45460501 MPS5501b-MPS5502mb Toner Cartridge 36k - ISO Test Standard</t>
  </si>
  <si>
    <t>O_45456306/O_45456301</t>
  </si>
  <si>
    <t xml:space="preserve">Oki 45456306/45456301 MPS5501b-MPS5502mb Series Image Drum 72k </t>
  </si>
  <si>
    <t xml:space="preserve">PRECIOS OFERTADOS CATÁLOGO VIRTUAL- COLOMBIA COMPRA EFICIENTE </t>
  </si>
  <si>
    <t>Fecha maxima para colocar Ordenes de Compra  :  31 de julio de 2020</t>
  </si>
  <si>
    <t>Acuerdo Marco de Consumibles de Impresión - CCE-538-1-AMP-2017)</t>
  </si>
  <si>
    <t>TÓNER OKI</t>
  </si>
  <si>
    <t xml:space="preserve">DRUM  O TAMBOR OKI </t>
  </si>
  <si>
    <t>Para Impresora  OKIDATA ES5112  - REF- 45807129 -C (12k pages)  12.000 pàginas</t>
  </si>
  <si>
    <t>Para Impresora OKIDATA  ES5112  REF-44574320(30k pages) 30,000 páginas.</t>
  </si>
  <si>
    <t>S.O.S SOLUCIONES DE OFICINA Y SUMINISTROS S.S.A.</t>
  </si>
  <si>
    <t>KEY MARKET S.A.S.</t>
  </si>
  <si>
    <t>SISTEMAS Y DISTRIBUCIONES FORMACON LTDA</t>
  </si>
  <si>
    <t>SUMIMÁS S.A.S</t>
  </si>
  <si>
    <r>
      <t xml:space="preserve">NOTA: </t>
    </r>
    <r>
      <rPr>
        <sz val="11"/>
        <color theme="1"/>
        <rFont val="Arial"/>
        <family val="2"/>
      </rPr>
      <t>La</t>
    </r>
    <r>
      <rPr>
        <b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Oferta más favorable es la de KEY MARKET S.A.S.</t>
    </r>
  </si>
  <si>
    <t>ESTUDIO DE MERCADO INSUMOS DE IMPRESIÓN</t>
  </si>
  <si>
    <t>Para Impresora OKIDATA    MPS 5501b  REF- 45456306 (72k pages) 72,000 páginas.</t>
  </si>
  <si>
    <t>Para Impresora  OKIDATA   MPS 5501b - REF- 45460512 (36k pages) 36.000 pàginas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</si>
</sst>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_-;\-&quot;$&quot;* #,##0_-;_-&quot;$&quot;* &quot;-&quot;_-;_-@_-"/>
    <numFmt numFmtId="165" formatCode="_-&quot;$&quot;\ * #,##0.00_-;\-&quot;$&quot;\ * #,##0.00_-;_-&quot;$&quot;\ * &quot;-&quot;_-;_-@_-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000000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b/>
      <u/>
      <sz val="10"/>
      <name val="Arial"/>
      <family val="2"/>
    </font>
    <font>
      <u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73">
    <xf numFmtId="0" fontId="0" fillId="0" borderId="0" xfId="0"/>
    <xf numFmtId="0" fontId="1" fillId="0" borderId="5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3" fontId="2" fillId="0" borderId="0" xfId="0" applyNumberFormat="1" applyFont="1" applyFill="1" applyBorder="1" applyAlignment="1">
      <alignment horizontal="right" vertical="center"/>
    </xf>
    <xf numFmtId="0" fontId="1" fillId="0" borderId="5" xfId="0" applyFont="1" applyFill="1" applyBorder="1" applyAlignment="1">
      <alignment horizontal="justify" vertical="center"/>
    </xf>
    <xf numFmtId="0" fontId="1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justify" vertical="center"/>
    </xf>
    <xf numFmtId="0" fontId="1" fillId="0" borderId="0" xfId="0" applyFont="1" applyFill="1" applyBorder="1" applyAlignment="1">
      <alignment horizontal="left" vertical="center"/>
    </xf>
    <xf numFmtId="3" fontId="2" fillId="0" borderId="0" xfId="0" applyNumberFormat="1" applyFont="1" applyFill="1" applyAlignment="1">
      <alignment vertical="center"/>
    </xf>
    <xf numFmtId="3" fontId="2" fillId="0" borderId="0" xfId="0" applyNumberFormat="1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vertical="top" wrapText="1"/>
    </xf>
    <xf numFmtId="14" fontId="6" fillId="0" borderId="0" xfId="0" applyNumberFormat="1" applyFont="1" applyFill="1" applyBorder="1" applyAlignment="1">
      <alignment vertical="top" wrapText="1"/>
    </xf>
    <xf numFmtId="0" fontId="5" fillId="3" borderId="5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 vertical="center" wrapText="1"/>
      <protection locked="0"/>
    </xf>
    <xf numFmtId="0" fontId="6" fillId="0" borderId="5" xfId="0" applyFont="1" applyFill="1" applyBorder="1" applyAlignment="1">
      <alignment horizontal="center" vertical="top"/>
    </xf>
    <xf numFmtId="0" fontId="6" fillId="0" borderId="5" xfId="0" applyFont="1" applyFill="1" applyBorder="1" applyAlignment="1">
      <alignment vertical="top"/>
    </xf>
    <xf numFmtId="0" fontId="6" fillId="0" borderId="5" xfId="0" applyFont="1" applyFill="1" applyBorder="1" applyAlignment="1">
      <alignment horizontal="left" vertical="top"/>
    </xf>
    <xf numFmtId="165" fontId="6" fillId="0" borderId="5" xfId="1" applyNumberFormat="1" applyFont="1" applyFill="1" applyBorder="1" applyAlignment="1">
      <alignment vertical="top"/>
    </xf>
    <xf numFmtId="0" fontId="7" fillId="0" borderId="5" xfId="0" applyFont="1" applyFill="1" applyBorder="1" applyAlignment="1" applyProtection="1">
      <alignment horizontal="center" vertical="center"/>
      <protection hidden="1"/>
    </xf>
    <xf numFmtId="0" fontId="6" fillId="0" borderId="5" xfId="0" applyFont="1" applyFill="1" applyBorder="1" applyAlignment="1">
      <alignment horizontal="left" vertical="center"/>
    </xf>
    <xf numFmtId="14" fontId="6" fillId="0" borderId="0" xfId="0" applyNumberFormat="1" applyFont="1" applyFill="1" applyBorder="1" applyAlignment="1">
      <alignment horizontal="center" vertical="top" wrapText="1"/>
    </xf>
    <xf numFmtId="14" fontId="6" fillId="0" borderId="0" xfId="0" applyNumberFormat="1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5" xfId="0" applyFont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 vertical="center"/>
    </xf>
    <xf numFmtId="0" fontId="7" fillId="0" borderId="5" xfId="0" applyFont="1" applyFill="1" applyBorder="1" applyAlignment="1">
      <alignment vertical="top" wrapText="1"/>
    </xf>
    <xf numFmtId="0" fontId="6" fillId="0" borderId="5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8" fillId="0" borderId="0" xfId="0" applyFont="1" applyAlignment="1">
      <alignment horizontal="justify" vertical="center"/>
    </xf>
    <xf numFmtId="0" fontId="0" fillId="0" borderId="0" xfId="0" applyAlignment="1">
      <alignment horizontal="left"/>
    </xf>
    <xf numFmtId="0" fontId="6" fillId="0" borderId="0" xfId="0" applyFont="1" applyFill="1" applyBorder="1" applyAlignment="1">
      <alignment horizontal="center" vertical="top"/>
    </xf>
    <xf numFmtId="0" fontId="10" fillId="0" borderId="0" xfId="2" applyFont="1" applyAlignment="1">
      <alignment horizontal="left"/>
    </xf>
    <xf numFmtId="0" fontId="2" fillId="0" borderId="8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vertical="center"/>
    </xf>
    <xf numFmtId="4" fontId="1" fillId="0" borderId="5" xfId="0" applyNumberFormat="1" applyFont="1" applyFill="1" applyBorder="1" applyAlignment="1">
      <alignment vertical="center"/>
    </xf>
    <xf numFmtId="4" fontId="1" fillId="8" borderId="5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6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3" fillId="5" borderId="2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1" fillId="0" borderId="0" xfId="2" applyFont="1" applyAlignment="1">
      <alignment horizontal="left"/>
    </xf>
    <xf numFmtId="0" fontId="12" fillId="0" borderId="0" xfId="2" applyFont="1" applyAlignment="1">
      <alignment horizontal="left"/>
    </xf>
  </cellXfs>
  <cellStyles count="3">
    <cellStyle name="Hipervínculo" xfId="2" builtinId="8"/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29766</xdr:rowOff>
    </xdr:from>
    <xdr:to>
      <xdr:col>1</xdr:col>
      <xdr:colOff>149832</xdr:colOff>
      <xdr:row>5</xdr:row>
      <xdr:rowOff>29766</xdr:rowOff>
    </xdr:to>
    <xdr:pic>
      <xdr:nvPicPr>
        <xdr:cNvPr id="2" name="Imagen 1" descr="logo Consejo Superior 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66"/>
          <a:ext cx="556629" cy="7441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5</xdr:col>
      <xdr:colOff>307340</xdr:colOff>
      <xdr:row>4</xdr:row>
      <xdr:rowOff>116840</xdr:rowOff>
    </xdr:to>
    <xdr:sp macro="" textlink="">
      <xdr:nvSpPr>
        <xdr:cNvPr id="4" name="Rectángulo 3" descr="https://www.colombiacompra.gov.co/sites/cce_public/files/cce_documentos/modificacion_3_am_consumibles_de_impresion_02212020_111351_1.pdf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7340" cy="307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CO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colombiacompra.gov.co/sites/cce_public/files/cce_documentos/contrato_cce-538-1-amp-2017_0000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2"/>
  <sheetViews>
    <sheetView tabSelected="1" zoomScale="89" zoomScaleNormal="89" workbookViewId="0">
      <selection activeCell="M16" sqref="M16"/>
    </sheetView>
  </sheetViews>
  <sheetFormatPr baseColWidth="10" defaultRowHeight="14.25" x14ac:dyDescent="0.25"/>
  <cols>
    <col min="1" max="1" width="6.140625" style="2" customWidth="1"/>
    <col min="2" max="2" width="12.28515625" style="2" customWidth="1"/>
    <col min="3" max="3" width="19.28515625" style="2" customWidth="1"/>
    <col min="4" max="4" width="31.140625" style="2" customWidth="1"/>
    <col min="5" max="5" width="10.140625" style="2" customWidth="1"/>
    <col min="6" max="6" width="8.140625" style="2" customWidth="1"/>
    <col min="7" max="7" width="11.7109375" style="2" customWidth="1"/>
    <col min="8" max="8" width="15.7109375" style="2" customWidth="1"/>
    <col min="9" max="9" width="11.7109375" style="2" customWidth="1"/>
    <col min="10" max="10" width="15.7109375" style="2" customWidth="1"/>
    <col min="11" max="11" width="11.7109375" style="2" customWidth="1"/>
    <col min="12" max="12" width="15.7109375" style="2" customWidth="1"/>
    <col min="13" max="13" width="13.28515625" style="2" customWidth="1"/>
    <col min="14" max="14" width="15.7109375" style="2" customWidth="1"/>
    <col min="15" max="15" width="13.28515625" style="2" customWidth="1"/>
    <col min="16" max="16" width="15.7109375" style="2" customWidth="1"/>
    <col min="17" max="16384" width="11.42578125" style="2"/>
  </cols>
  <sheetData>
    <row r="1" spans="1:19" ht="12" customHeight="1" x14ac:dyDescent="0.25">
      <c r="A1" s="50" t="s">
        <v>0</v>
      </c>
      <c r="B1" s="50"/>
      <c r="C1" s="50"/>
      <c r="D1" s="50"/>
      <c r="E1" s="50"/>
      <c r="F1" s="50"/>
    </row>
    <row r="2" spans="1:19" ht="12" customHeight="1" x14ac:dyDescent="0.25">
      <c r="A2" s="50" t="s">
        <v>1</v>
      </c>
      <c r="B2" s="50"/>
      <c r="C2" s="50"/>
      <c r="D2" s="50"/>
      <c r="E2" s="50"/>
      <c r="F2" s="50"/>
    </row>
    <row r="3" spans="1:19" ht="12" customHeight="1" x14ac:dyDescent="0.25">
      <c r="A3" s="50" t="s">
        <v>2</v>
      </c>
      <c r="B3" s="50"/>
      <c r="C3" s="50"/>
      <c r="D3" s="50"/>
      <c r="E3" s="50"/>
      <c r="F3" s="50"/>
    </row>
    <row r="4" spans="1:19" ht="12" customHeight="1" x14ac:dyDescent="0.25">
      <c r="A4" s="50" t="s">
        <v>3</v>
      </c>
      <c r="B4" s="50"/>
      <c r="C4" s="50"/>
      <c r="D4" s="50"/>
      <c r="E4" s="50"/>
      <c r="F4" s="50"/>
    </row>
    <row r="5" spans="1:19" ht="12" customHeight="1" x14ac:dyDescent="0.25">
      <c r="A5" s="50" t="s">
        <v>4</v>
      </c>
      <c r="B5" s="50"/>
      <c r="C5" s="50"/>
      <c r="D5" s="50"/>
      <c r="E5" s="50"/>
      <c r="F5" s="50"/>
    </row>
    <row r="6" spans="1:19" ht="21" customHeight="1" x14ac:dyDescent="0.25">
      <c r="A6" s="54" t="s">
        <v>54</v>
      </c>
      <c r="B6" s="55"/>
      <c r="C6" s="55"/>
      <c r="D6" s="55"/>
      <c r="E6" s="55"/>
      <c r="F6" s="55"/>
    </row>
    <row r="7" spans="1:19" ht="56.25" customHeight="1" x14ac:dyDescent="0.25">
      <c r="A7" s="56" t="s">
        <v>19</v>
      </c>
      <c r="B7" s="57"/>
      <c r="C7" s="57"/>
      <c r="D7" s="57"/>
      <c r="E7" s="57"/>
      <c r="F7" s="57"/>
      <c r="G7" s="60" t="s">
        <v>18</v>
      </c>
      <c r="H7" s="61"/>
      <c r="I7" s="62" t="s">
        <v>49</v>
      </c>
      <c r="J7" s="63"/>
      <c r="K7" s="66" t="s">
        <v>50</v>
      </c>
      <c r="L7" s="67"/>
      <c r="M7" s="68" t="s">
        <v>51</v>
      </c>
      <c r="N7" s="69"/>
      <c r="O7" s="64" t="s">
        <v>52</v>
      </c>
      <c r="P7" s="65"/>
    </row>
    <row r="8" spans="1:19" ht="59.25" customHeight="1" x14ac:dyDescent="0.25">
      <c r="A8" s="4" t="s">
        <v>5</v>
      </c>
      <c r="B8" s="5" t="s">
        <v>6</v>
      </c>
      <c r="C8" s="5" t="s">
        <v>7</v>
      </c>
      <c r="D8" s="5" t="s">
        <v>8</v>
      </c>
      <c r="E8" s="5" t="s">
        <v>9</v>
      </c>
      <c r="F8" s="5" t="s">
        <v>12</v>
      </c>
      <c r="G8" s="44" t="s">
        <v>16</v>
      </c>
      <c r="H8" s="44" t="s">
        <v>17</v>
      </c>
      <c r="I8" s="45" t="s">
        <v>16</v>
      </c>
      <c r="J8" s="45" t="s">
        <v>17</v>
      </c>
      <c r="K8" s="46" t="s">
        <v>16</v>
      </c>
      <c r="L8" s="46" t="s">
        <v>17</v>
      </c>
      <c r="M8" s="43" t="s">
        <v>16</v>
      </c>
      <c r="N8" s="43" t="s">
        <v>17</v>
      </c>
      <c r="O8" s="14" t="s">
        <v>16</v>
      </c>
      <c r="P8" s="14" t="s">
        <v>17</v>
      </c>
    </row>
    <row r="9" spans="1:19" ht="60" customHeight="1" x14ac:dyDescent="0.25">
      <c r="A9" s="6">
        <v>1</v>
      </c>
      <c r="B9" s="6">
        <v>44103103</v>
      </c>
      <c r="C9" s="41" t="s">
        <v>45</v>
      </c>
      <c r="D9" s="8" t="s">
        <v>47</v>
      </c>
      <c r="E9" s="7" t="s">
        <v>10</v>
      </c>
      <c r="F9" s="6">
        <v>212</v>
      </c>
      <c r="G9" s="47">
        <v>459637.5</v>
      </c>
      <c r="H9" s="47">
        <f>F9*G9</f>
        <v>97443150</v>
      </c>
      <c r="I9" s="47">
        <v>459637.5</v>
      </c>
      <c r="J9" s="47">
        <f>F9*I9</f>
        <v>97443150</v>
      </c>
      <c r="K9" s="47">
        <v>459637.5</v>
      </c>
      <c r="L9" s="47">
        <f>F9*K9</f>
        <v>97443150</v>
      </c>
      <c r="M9" s="47">
        <v>459637.5</v>
      </c>
      <c r="N9" s="47">
        <f>F9*M9</f>
        <v>97443150</v>
      </c>
      <c r="O9" s="47">
        <v>459637.5</v>
      </c>
      <c r="P9" s="47">
        <f>F9*O9</f>
        <v>97443150</v>
      </c>
      <c r="Q9" s="15"/>
      <c r="R9" s="15"/>
      <c r="S9" s="15"/>
    </row>
    <row r="10" spans="1:19" ht="60" customHeight="1" x14ac:dyDescent="0.25">
      <c r="A10" s="6">
        <v>2</v>
      </c>
      <c r="B10" s="6">
        <v>44103103</v>
      </c>
      <c r="C10" s="41" t="s">
        <v>45</v>
      </c>
      <c r="D10" s="8" t="s">
        <v>56</v>
      </c>
      <c r="E10" s="7" t="s">
        <v>10</v>
      </c>
      <c r="F10" s="6">
        <v>20</v>
      </c>
      <c r="G10" s="47">
        <v>852159</v>
      </c>
      <c r="H10" s="47">
        <f t="shared" ref="H10:H12" si="0">F10*G10</f>
        <v>17043180</v>
      </c>
      <c r="I10" s="47">
        <v>833000</v>
      </c>
      <c r="J10" s="47">
        <f t="shared" ref="J10:J12" si="1">F10*I10</f>
        <v>16660000</v>
      </c>
      <c r="K10" s="47">
        <v>813424.5</v>
      </c>
      <c r="L10" s="47">
        <f t="shared" ref="L10:L12" si="2">F10*K10</f>
        <v>16268490</v>
      </c>
      <c r="M10" s="47">
        <v>944622</v>
      </c>
      <c r="N10" s="47">
        <f t="shared" ref="N10:N12" si="3">F10*M10</f>
        <v>18892440</v>
      </c>
      <c r="O10" s="47">
        <v>937125</v>
      </c>
      <c r="P10" s="47">
        <f t="shared" ref="P10:P12" si="4">F10*O10</f>
        <v>18742500</v>
      </c>
      <c r="Q10" s="15"/>
      <c r="R10" s="15"/>
      <c r="S10" s="15"/>
    </row>
    <row r="11" spans="1:19" ht="60" customHeight="1" x14ac:dyDescent="0.25">
      <c r="A11" s="6">
        <v>3</v>
      </c>
      <c r="B11" s="16">
        <v>44103109</v>
      </c>
      <c r="C11" s="42" t="s">
        <v>46</v>
      </c>
      <c r="D11" s="40" t="s">
        <v>48</v>
      </c>
      <c r="E11" s="7" t="s">
        <v>10</v>
      </c>
      <c r="F11" s="6">
        <v>35</v>
      </c>
      <c r="G11" s="47">
        <v>475301.47</v>
      </c>
      <c r="H11" s="47">
        <f t="shared" si="0"/>
        <v>16635551.449999999</v>
      </c>
      <c r="I11" s="47">
        <v>464615.27</v>
      </c>
      <c r="J11" s="47">
        <f t="shared" si="1"/>
        <v>16261534.450000001</v>
      </c>
      <c r="K11" s="47">
        <v>453568.5</v>
      </c>
      <c r="L11" s="47">
        <f t="shared" si="2"/>
        <v>15874897.5</v>
      </c>
      <c r="M11" s="47">
        <v>544436.9</v>
      </c>
      <c r="N11" s="47">
        <f t="shared" si="3"/>
        <v>19055291.5</v>
      </c>
      <c r="O11" s="47">
        <v>431087.02</v>
      </c>
      <c r="P11" s="47">
        <f t="shared" si="4"/>
        <v>15088045.700000001</v>
      </c>
      <c r="Q11" s="15"/>
      <c r="R11" s="15"/>
      <c r="S11" s="15"/>
    </row>
    <row r="12" spans="1:19" ht="60" customHeight="1" x14ac:dyDescent="0.25">
      <c r="A12" s="6">
        <v>4</v>
      </c>
      <c r="B12" s="6">
        <v>44103109</v>
      </c>
      <c r="C12" s="41" t="s">
        <v>46</v>
      </c>
      <c r="D12" s="8" t="s">
        <v>55</v>
      </c>
      <c r="E12" s="7" t="s">
        <v>10</v>
      </c>
      <c r="F12" s="6">
        <v>10</v>
      </c>
      <c r="G12" s="47">
        <v>481186.02</v>
      </c>
      <c r="H12" s="47">
        <f t="shared" si="0"/>
        <v>4811860.2</v>
      </c>
      <c r="I12" s="47">
        <v>470367.73</v>
      </c>
      <c r="J12" s="47">
        <f t="shared" si="1"/>
        <v>4703677.3</v>
      </c>
      <c r="K12" s="47">
        <v>458566.5</v>
      </c>
      <c r="L12" s="47">
        <f t="shared" si="2"/>
        <v>4585665</v>
      </c>
      <c r="M12" s="47">
        <v>599760</v>
      </c>
      <c r="N12" s="47">
        <f t="shared" si="3"/>
        <v>5997600</v>
      </c>
      <c r="O12" s="47">
        <v>436422.98</v>
      </c>
      <c r="P12" s="47">
        <f t="shared" si="4"/>
        <v>4364229.8</v>
      </c>
      <c r="Q12" s="15"/>
      <c r="R12" s="15"/>
      <c r="S12" s="15"/>
    </row>
    <row r="13" spans="1:19" ht="42" customHeight="1" x14ac:dyDescent="0.25">
      <c r="A13" s="51" t="s">
        <v>13</v>
      </c>
      <c r="B13" s="52"/>
      <c r="C13" s="52"/>
      <c r="D13" s="52"/>
      <c r="E13" s="53"/>
      <c r="F13" s="1">
        <f>SUM(F9:F12)</f>
        <v>277</v>
      </c>
      <c r="G13" s="47"/>
      <c r="H13" s="48">
        <f>SUM(H9:H12)</f>
        <v>135933741.65000001</v>
      </c>
      <c r="I13" s="48"/>
      <c r="J13" s="48">
        <f>SUM(J9:J12)</f>
        <v>135068361.75</v>
      </c>
      <c r="K13" s="48"/>
      <c r="L13" s="49">
        <f>SUM(L9:L12)</f>
        <v>134172202.5</v>
      </c>
      <c r="M13" s="48"/>
      <c r="N13" s="48">
        <f>SUM(N9:N12)</f>
        <v>141388481.5</v>
      </c>
      <c r="O13" s="48"/>
      <c r="P13" s="48">
        <f>SUM(P9:P12)</f>
        <v>135637925.5</v>
      </c>
    </row>
    <row r="14" spans="1:19" ht="30" customHeight="1" x14ac:dyDescent="0.25">
      <c r="A14" s="11"/>
      <c r="B14" s="11"/>
      <c r="C14" s="11"/>
      <c r="D14" s="11"/>
      <c r="E14" s="11"/>
      <c r="F14" s="9"/>
    </row>
    <row r="15" spans="1:19" ht="30" customHeight="1" x14ac:dyDescent="0.25">
      <c r="A15" s="58" t="s">
        <v>53</v>
      </c>
      <c r="B15" s="58"/>
      <c r="C15" s="58"/>
      <c r="D15" s="58"/>
      <c r="E15" s="58"/>
      <c r="F15" s="58"/>
      <c r="G15" s="58"/>
      <c r="Q15" s="12"/>
    </row>
    <row r="16" spans="1:19" ht="21.75" customHeight="1" x14ac:dyDescent="0.25">
      <c r="A16" s="9"/>
      <c r="B16" s="9"/>
      <c r="C16" s="9"/>
      <c r="D16" s="9"/>
      <c r="E16" s="9"/>
      <c r="F16" s="3"/>
      <c r="H16" s="13"/>
    </row>
    <row r="17" spans="1:16" ht="15" x14ac:dyDescent="0.25">
      <c r="A17" s="59" t="s">
        <v>15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</row>
    <row r="18" spans="1:16" x14ac:dyDescent="0.25">
      <c r="A18" s="50" t="s">
        <v>11</v>
      </c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</row>
    <row r="19" spans="1:16" x14ac:dyDescent="0.25">
      <c r="A19" s="50" t="s">
        <v>14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</row>
    <row r="20" spans="1:16" ht="15" customHeight="1" x14ac:dyDescent="0.25">
      <c r="A20" s="50"/>
      <c r="B20" s="50"/>
      <c r="C20" s="50"/>
      <c r="D20" s="50"/>
      <c r="E20" s="50"/>
    </row>
    <row r="22" spans="1:16" x14ac:dyDescent="0.25">
      <c r="A22" s="10"/>
    </row>
  </sheetData>
  <mergeCells count="18">
    <mergeCell ref="A20:E20"/>
    <mergeCell ref="A13:E13"/>
    <mergeCell ref="A6:F6"/>
    <mergeCell ref="A7:F7"/>
    <mergeCell ref="A15:G15"/>
    <mergeCell ref="A17:P17"/>
    <mergeCell ref="A18:P18"/>
    <mergeCell ref="A19:P19"/>
    <mergeCell ref="G7:H7"/>
    <mergeCell ref="I7:J7"/>
    <mergeCell ref="O7:P7"/>
    <mergeCell ref="K7:L7"/>
    <mergeCell ref="M7:N7"/>
    <mergeCell ref="A1:F1"/>
    <mergeCell ref="A2:F2"/>
    <mergeCell ref="A3:F3"/>
    <mergeCell ref="A4:F4"/>
    <mergeCell ref="A5:F5"/>
  </mergeCells>
  <printOptions horizontalCentered="1" verticalCentered="1"/>
  <pageMargins left="0" right="0" top="0" bottom="0" header="0" footer="0"/>
  <pageSetup paperSize="14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37"/>
  <sheetViews>
    <sheetView workbookViewId="0">
      <selection activeCell="F12" sqref="F12"/>
    </sheetView>
  </sheetViews>
  <sheetFormatPr baseColWidth="10" defaultRowHeight="15" x14ac:dyDescent="0.25"/>
  <cols>
    <col min="2" max="2" width="9.140625" customWidth="1"/>
    <col min="3" max="3" width="38.5703125" customWidth="1"/>
    <col min="4" max="4" width="11.85546875" style="31" customWidth="1"/>
    <col min="5" max="5" width="20.85546875" customWidth="1"/>
    <col min="6" max="6" width="47.140625" style="34" customWidth="1"/>
    <col min="7" max="7" width="13.42578125" customWidth="1"/>
  </cols>
  <sheetData>
    <row r="1" spans="2:14" x14ac:dyDescent="0.25">
      <c r="B1" s="70" t="s">
        <v>42</v>
      </c>
      <c r="C1" s="70"/>
      <c r="D1" s="70"/>
      <c r="E1" s="70"/>
      <c r="F1" s="70"/>
      <c r="G1" s="70"/>
    </row>
    <row r="2" spans="2:14" ht="30" customHeight="1" x14ac:dyDescent="0.25">
      <c r="B2" s="71" t="s">
        <v>44</v>
      </c>
      <c r="C2" s="72"/>
      <c r="D2" s="72"/>
      <c r="E2" s="72"/>
      <c r="F2" s="70" t="s">
        <v>43</v>
      </c>
      <c r="G2" s="70"/>
      <c r="H2" s="37"/>
      <c r="I2" s="37"/>
      <c r="J2" s="37"/>
      <c r="K2" s="37"/>
    </row>
    <row r="3" spans="2:14" ht="25.5" customHeight="1" x14ac:dyDescent="0.25">
      <c r="B3" s="39"/>
      <c r="C3" s="39"/>
      <c r="D3" s="39"/>
      <c r="E3" s="39"/>
      <c r="F3" s="35"/>
      <c r="G3" s="35"/>
      <c r="H3" s="37"/>
      <c r="I3" s="37"/>
      <c r="J3" s="37"/>
      <c r="K3" s="37"/>
    </row>
    <row r="4" spans="2:14" ht="15.75" customHeight="1" x14ac:dyDescent="0.25">
      <c r="B4" s="38" t="s">
        <v>20</v>
      </c>
      <c r="C4" s="27">
        <v>43895</v>
      </c>
      <c r="D4" s="29"/>
      <c r="E4" s="18"/>
      <c r="F4" s="36"/>
      <c r="G4" s="17"/>
    </row>
    <row r="5" spans="2:14" ht="30" customHeight="1" x14ac:dyDescent="0.25">
      <c r="B5" s="19" t="s">
        <v>21</v>
      </c>
      <c r="C5" s="19" t="s">
        <v>22</v>
      </c>
      <c r="D5" s="19" t="s">
        <v>23</v>
      </c>
      <c r="E5" s="19" t="s">
        <v>24</v>
      </c>
      <c r="F5" s="19" t="s">
        <v>25</v>
      </c>
      <c r="G5" s="20" t="s">
        <v>26</v>
      </c>
      <c r="I5" s="70"/>
      <c r="J5" s="70"/>
      <c r="K5" s="70"/>
      <c r="L5" s="70"/>
      <c r="M5" s="70"/>
      <c r="N5" s="70"/>
    </row>
    <row r="6" spans="2:14" x14ac:dyDescent="0.25">
      <c r="B6" s="21" t="s">
        <v>27</v>
      </c>
      <c r="C6" s="22" t="s">
        <v>28</v>
      </c>
      <c r="D6" s="25" t="s">
        <v>29</v>
      </c>
      <c r="E6" s="23" t="s">
        <v>30</v>
      </c>
      <c r="F6" s="33" t="s">
        <v>31</v>
      </c>
      <c r="G6" s="24">
        <v>386250</v>
      </c>
    </row>
    <row r="7" spans="2:14" x14ac:dyDescent="0.25">
      <c r="B7" s="21" t="s">
        <v>27</v>
      </c>
      <c r="C7" s="22" t="s">
        <v>32</v>
      </c>
      <c r="D7" s="25" t="s">
        <v>29</v>
      </c>
      <c r="E7" s="23" t="s">
        <v>30</v>
      </c>
      <c r="F7" s="33" t="s">
        <v>31</v>
      </c>
      <c r="G7" s="24">
        <v>386250</v>
      </c>
    </row>
    <row r="8" spans="2:14" x14ac:dyDescent="0.25">
      <c r="B8" s="21" t="s">
        <v>27</v>
      </c>
      <c r="C8" s="22" t="s">
        <v>33</v>
      </c>
      <c r="D8" s="25" t="s">
        <v>29</v>
      </c>
      <c r="E8" s="23" t="s">
        <v>30</v>
      </c>
      <c r="F8" s="33" t="s">
        <v>31</v>
      </c>
      <c r="G8" s="24">
        <v>386250</v>
      </c>
    </row>
    <row r="9" spans="2:14" x14ac:dyDescent="0.25">
      <c r="B9" s="21" t="s">
        <v>27</v>
      </c>
      <c r="C9" s="22" t="s">
        <v>34</v>
      </c>
      <c r="D9" s="25" t="s">
        <v>29</v>
      </c>
      <c r="E9" s="23" t="s">
        <v>30</v>
      </c>
      <c r="F9" s="33" t="s">
        <v>31</v>
      </c>
      <c r="G9" s="24">
        <v>386250</v>
      </c>
    </row>
    <row r="10" spans="2:14" x14ac:dyDescent="0.25">
      <c r="B10" s="25" t="s">
        <v>27</v>
      </c>
      <c r="C10" s="22" t="s">
        <v>35</v>
      </c>
      <c r="D10" s="25" t="s">
        <v>29</v>
      </c>
      <c r="E10" s="26" t="s">
        <v>30</v>
      </c>
      <c r="F10" s="33" t="s">
        <v>31</v>
      </c>
      <c r="G10" s="24">
        <v>386250</v>
      </c>
    </row>
    <row r="13" spans="2:14" x14ac:dyDescent="0.25">
      <c r="B13" s="17" t="s">
        <v>20</v>
      </c>
      <c r="C13" s="28">
        <v>43895</v>
      </c>
      <c r="D13" s="29"/>
      <c r="E13" s="18"/>
      <c r="F13" s="17"/>
      <c r="G13" s="17"/>
    </row>
    <row r="14" spans="2:14" x14ac:dyDescent="0.25">
      <c r="B14" s="19" t="s">
        <v>21</v>
      </c>
      <c r="C14" s="19" t="s">
        <v>22</v>
      </c>
      <c r="D14" s="19" t="s">
        <v>23</v>
      </c>
      <c r="E14" s="19" t="s">
        <v>24</v>
      </c>
      <c r="F14" s="19" t="s">
        <v>25</v>
      </c>
      <c r="G14" s="20" t="s">
        <v>26</v>
      </c>
    </row>
    <row r="15" spans="2:14" ht="24" x14ac:dyDescent="0.25">
      <c r="B15" s="21" t="s">
        <v>27</v>
      </c>
      <c r="C15" s="22" t="s">
        <v>33</v>
      </c>
      <c r="D15" s="30" t="s">
        <v>29</v>
      </c>
      <c r="E15" s="23" t="s">
        <v>36</v>
      </c>
      <c r="F15" s="32" t="s">
        <v>37</v>
      </c>
      <c r="G15" s="24">
        <v>381150</v>
      </c>
    </row>
    <row r="16" spans="2:14" ht="24" x14ac:dyDescent="0.25">
      <c r="B16" s="21" t="s">
        <v>27</v>
      </c>
      <c r="C16" s="22" t="s">
        <v>32</v>
      </c>
      <c r="D16" s="30" t="s">
        <v>29</v>
      </c>
      <c r="E16" s="23" t="s">
        <v>36</v>
      </c>
      <c r="F16" s="32" t="s">
        <v>37</v>
      </c>
      <c r="G16" s="24">
        <v>390433</v>
      </c>
    </row>
    <row r="17" spans="2:7" ht="24" x14ac:dyDescent="0.25">
      <c r="B17" s="21" t="s">
        <v>27</v>
      </c>
      <c r="C17" s="22" t="s">
        <v>34</v>
      </c>
      <c r="D17" s="30" t="s">
        <v>29</v>
      </c>
      <c r="E17" s="23" t="s">
        <v>36</v>
      </c>
      <c r="F17" s="32" t="s">
        <v>37</v>
      </c>
      <c r="G17" s="24">
        <v>457510</v>
      </c>
    </row>
    <row r="18" spans="2:7" ht="24" x14ac:dyDescent="0.25">
      <c r="B18" s="21" t="s">
        <v>27</v>
      </c>
      <c r="C18" s="22" t="s">
        <v>35</v>
      </c>
      <c r="D18" s="30" t="s">
        <v>29</v>
      </c>
      <c r="E18" s="23" t="s">
        <v>36</v>
      </c>
      <c r="F18" s="32" t="s">
        <v>37</v>
      </c>
      <c r="G18" s="24">
        <v>362258</v>
      </c>
    </row>
    <row r="19" spans="2:7" ht="24" x14ac:dyDescent="0.25">
      <c r="B19" s="21" t="s">
        <v>27</v>
      </c>
      <c r="C19" s="22" t="s">
        <v>28</v>
      </c>
      <c r="D19" s="30" t="s">
        <v>29</v>
      </c>
      <c r="E19" s="23" t="s">
        <v>36</v>
      </c>
      <c r="F19" s="32" t="s">
        <v>37</v>
      </c>
      <c r="G19" s="24">
        <v>399413</v>
      </c>
    </row>
    <row r="22" spans="2:7" x14ac:dyDescent="0.25">
      <c r="B22" s="17" t="s">
        <v>20</v>
      </c>
      <c r="C22" s="28">
        <v>43895</v>
      </c>
      <c r="D22" s="29"/>
      <c r="E22" s="18"/>
      <c r="F22" s="17"/>
      <c r="G22" s="17"/>
    </row>
    <row r="23" spans="2:7" x14ac:dyDescent="0.25">
      <c r="B23" s="19" t="s">
        <v>21</v>
      </c>
      <c r="C23" s="19" t="s">
        <v>22</v>
      </c>
      <c r="D23" s="19" t="s">
        <v>23</v>
      </c>
      <c r="E23" s="19" t="s">
        <v>24</v>
      </c>
      <c r="F23" s="19" t="s">
        <v>25</v>
      </c>
      <c r="G23" s="20" t="s">
        <v>26</v>
      </c>
    </row>
    <row r="24" spans="2:7" ht="24" x14ac:dyDescent="0.25">
      <c r="B24" s="21" t="s">
        <v>27</v>
      </c>
      <c r="C24" s="22" t="s">
        <v>33</v>
      </c>
      <c r="D24" s="30" t="s">
        <v>29</v>
      </c>
      <c r="E24" s="23" t="s">
        <v>38</v>
      </c>
      <c r="F24" s="32" t="s">
        <v>39</v>
      </c>
      <c r="G24" s="24">
        <v>683550</v>
      </c>
    </row>
    <row r="25" spans="2:7" ht="24" x14ac:dyDescent="0.25">
      <c r="B25" s="21" t="s">
        <v>27</v>
      </c>
      <c r="C25" s="22" t="s">
        <v>32</v>
      </c>
      <c r="D25" s="30" t="s">
        <v>29</v>
      </c>
      <c r="E25" s="23" t="s">
        <v>38</v>
      </c>
      <c r="F25" s="32" t="s">
        <v>39</v>
      </c>
      <c r="G25" s="24">
        <v>700000</v>
      </c>
    </row>
    <row r="26" spans="2:7" ht="24" x14ac:dyDescent="0.25">
      <c r="B26" s="21" t="s">
        <v>27</v>
      </c>
      <c r="C26" s="22" t="s">
        <v>34</v>
      </c>
      <c r="D26" s="30" t="s">
        <v>29</v>
      </c>
      <c r="E26" s="23" t="s">
        <v>38</v>
      </c>
      <c r="F26" s="32" t="s">
        <v>39</v>
      </c>
      <c r="G26" s="24">
        <v>793800</v>
      </c>
    </row>
    <row r="27" spans="2:7" ht="24" x14ac:dyDescent="0.25">
      <c r="B27" s="21" t="s">
        <v>27</v>
      </c>
      <c r="C27" s="22" t="s">
        <v>35</v>
      </c>
      <c r="D27" s="30" t="s">
        <v>29</v>
      </c>
      <c r="E27" s="23" t="s">
        <v>38</v>
      </c>
      <c r="F27" s="32" t="s">
        <v>39</v>
      </c>
      <c r="G27" s="24">
        <v>787500</v>
      </c>
    </row>
    <row r="28" spans="2:7" ht="24" x14ac:dyDescent="0.25">
      <c r="B28" s="21" t="s">
        <v>27</v>
      </c>
      <c r="C28" s="22" t="s">
        <v>28</v>
      </c>
      <c r="D28" s="30" t="s">
        <v>29</v>
      </c>
      <c r="E28" s="23" t="s">
        <v>38</v>
      </c>
      <c r="F28" s="32" t="s">
        <v>39</v>
      </c>
      <c r="G28" s="24">
        <v>716100</v>
      </c>
    </row>
    <row r="31" spans="2:7" x14ac:dyDescent="0.25">
      <c r="B31" s="17" t="s">
        <v>20</v>
      </c>
      <c r="C31" s="28">
        <v>43895</v>
      </c>
      <c r="D31" s="29"/>
      <c r="E31" s="18"/>
      <c r="F31" s="17"/>
      <c r="G31" s="17"/>
    </row>
    <row r="32" spans="2:7" x14ac:dyDescent="0.25">
      <c r="B32" s="19" t="s">
        <v>21</v>
      </c>
      <c r="C32" s="19" t="s">
        <v>22</v>
      </c>
      <c r="D32" s="19" t="s">
        <v>23</v>
      </c>
      <c r="E32" s="19" t="s">
        <v>24</v>
      </c>
      <c r="F32" s="19" t="s">
        <v>25</v>
      </c>
      <c r="G32" s="20" t="s">
        <v>26</v>
      </c>
    </row>
    <row r="33" spans="2:7" ht="24" x14ac:dyDescent="0.25">
      <c r="B33" s="21" t="s">
        <v>27</v>
      </c>
      <c r="C33" s="22" t="s">
        <v>33</v>
      </c>
      <c r="D33" s="30" t="s">
        <v>29</v>
      </c>
      <c r="E33" s="23" t="s">
        <v>40</v>
      </c>
      <c r="F33" s="32" t="s">
        <v>41</v>
      </c>
      <c r="G33" s="24">
        <v>385350</v>
      </c>
    </row>
    <row r="34" spans="2:7" ht="24" x14ac:dyDescent="0.25">
      <c r="B34" s="21" t="s">
        <v>27</v>
      </c>
      <c r="C34" s="22" t="s">
        <v>32</v>
      </c>
      <c r="D34" s="30" t="s">
        <v>29</v>
      </c>
      <c r="E34" s="23" t="s">
        <v>40</v>
      </c>
      <c r="F34" s="32" t="s">
        <v>41</v>
      </c>
      <c r="G34" s="24">
        <v>395267</v>
      </c>
    </row>
    <row r="35" spans="2:7" ht="24" x14ac:dyDescent="0.25">
      <c r="B35" s="21" t="s">
        <v>27</v>
      </c>
      <c r="C35" s="22" t="s">
        <v>34</v>
      </c>
      <c r="D35" s="30" t="s">
        <v>29</v>
      </c>
      <c r="E35" s="23" t="s">
        <v>40</v>
      </c>
      <c r="F35" s="32" t="s">
        <v>41</v>
      </c>
      <c r="G35" s="24">
        <v>504000</v>
      </c>
    </row>
    <row r="36" spans="2:7" ht="24" x14ac:dyDescent="0.25">
      <c r="B36" s="21" t="s">
        <v>27</v>
      </c>
      <c r="C36" s="22" t="s">
        <v>35</v>
      </c>
      <c r="D36" s="30" t="s">
        <v>29</v>
      </c>
      <c r="E36" s="23" t="s">
        <v>40</v>
      </c>
      <c r="F36" s="32" t="s">
        <v>41</v>
      </c>
      <c r="G36" s="24">
        <v>366742</v>
      </c>
    </row>
    <row r="37" spans="2:7" ht="24" x14ac:dyDescent="0.25">
      <c r="B37" s="21" t="s">
        <v>27</v>
      </c>
      <c r="C37" s="22" t="s">
        <v>28</v>
      </c>
      <c r="D37" s="30" t="s">
        <v>29</v>
      </c>
      <c r="E37" s="23" t="s">
        <v>40</v>
      </c>
      <c r="F37" s="32" t="s">
        <v>41</v>
      </c>
      <c r="G37" s="24">
        <v>404358</v>
      </c>
    </row>
  </sheetData>
  <protectedRanges>
    <protectedRange algorithmName="SHA-512" hashValue="kkeBtgwJ6ErCg8HvSuG/PG0yjiwiQujtWNxAYdE0FdtuLLWrA3/SshcDS8GYZUQMnzDCZIF81sSCXUdt+UXGBA==" saltValue="3R88DHvl9EqaerzotZMEQg==" spinCount="100000" sqref="D5:F5" name="CCE"/>
    <protectedRange algorithmName="SHA-512" hashValue="kkeBtgwJ6ErCg8HvSuG/PG0yjiwiQujtWNxAYdE0FdtuLLWrA3/SshcDS8GYZUQMnzDCZIF81sSCXUdt+UXGBA==" saltValue="3R88DHvl9EqaerzotZMEQg==" spinCount="100000" sqref="E6" name="CCE_5_7"/>
    <protectedRange algorithmName="SHA-512" hashValue="kkeBtgwJ6ErCg8HvSuG/PG0yjiwiQujtWNxAYdE0FdtuLLWrA3/SshcDS8GYZUQMnzDCZIF81sSCXUdt+UXGBA==" saltValue="3R88DHvl9EqaerzotZMEQg==" spinCount="100000" sqref="E7" name="CCE_5_7_1"/>
    <protectedRange algorithmName="SHA-512" hashValue="kkeBtgwJ6ErCg8HvSuG/PG0yjiwiQujtWNxAYdE0FdtuLLWrA3/SshcDS8GYZUQMnzDCZIF81sSCXUdt+UXGBA==" saltValue="3R88DHvl9EqaerzotZMEQg==" spinCount="100000" sqref="E8" name="CCE_5_7_2"/>
    <protectedRange algorithmName="SHA-512" hashValue="kkeBtgwJ6ErCg8HvSuG/PG0yjiwiQujtWNxAYdE0FdtuLLWrA3/SshcDS8GYZUQMnzDCZIF81sSCXUdt+UXGBA==" saltValue="3R88DHvl9EqaerzotZMEQg==" spinCount="100000" sqref="E9" name="CCE_5_7_3"/>
    <protectedRange algorithmName="SHA-512" hashValue="kkeBtgwJ6ErCg8HvSuG/PG0yjiwiQujtWNxAYdE0FdtuLLWrA3/SshcDS8GYZUQMnzDCZIF81sSCXUdt+UXGBA==" saltValue="3R88DHvl9EqaerzotZMEQg==" spinCount="100000" sqref="E10" name="CCE_5_7_1_1"/>
    <protectedRange algorithmName="SHA-512" hashValue="kkeBtgwJ6ErCg8HvSuG/PG0yjiwiQujtWNxAYdE0FdtuLLWrA3/SshcDS8GYZUQMnzDCZIF81sSCXUdt+UXGBA==" saltValue="3R88DHvl9EqaerzotZMEQg==" spinCount="100000" sqref="D14:F14" name="CCE_1"/>
    <protectedRange algorithmName="SHA-512" hashValue="kkeBtgwJ6ErCg8HvSuG/PG0yjiwiQujtWNxAYdE0FdtuLLWrA3/SshcDS8GYZUQMnzDCZIF81sSCXUdt+UXGBA==" saltValue="3R88DHvl9EqaerzotZMEQg==" spinCount="100000" sqref="D23:F23" name="CCE_2"/>
    <protectedRange algorithmName="SHA-512" hashValue="kkeBtgwJ6ErCg8HvSuG/PG0yjiwiQujtWNxAYdE0FdtuLLWrA3/SshcDS8GYZUQMnzDCZIF81sSCXUdt+UXGBA==" saltValue="3R88DHvl9EqaerzotZMEQg==" spinCount="100000" sqref="D32:F32" name="CCE_3"/>
  </protectedRanges>
  <mergeCells count="4">
    <mergeCell ref="B1:G1"/>
    <mergeCell ref="I5:N5"/>
    <mergeCell ref="F2:G2"/>
    <mergeCell ref="B2:E2"/>
  </mergeCells>
  <hyperlinks>
    <hyperlink ref="B2" r:id="rId1" display="https://www.colombiacompra.gov.co/sites/cce_public/files/cce_documentos/contrato_cce-538-1-amp-2017_000001.pdf" xr:uid="{00000000-0004-0000-0100-000000000000}"/>
  </hyperlinks>
  <printOptions horizontalCentered="1" verticalCentered="1"/>
  <pageMargins left="0" right="0" top="0" bottom="0" header="0.31496062992125984" footer="0.31496062992125984"/>
  <pageSetup scale="78" fitToWidth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ESTUD.MERC. INSUMOS IMPRES-2020</vt:lpstr>
      <vt:lpstr>PRECIOS INSUM. IMPRESION</vt:lpstr>
      <vt:lpstr>'ESTUD.MERC. INSUMOS IMPRES-2020'!_GoBack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DESAJ_ALM2</dc:creator>
  <cp:lastModifiedBy>Luz Yaneth Valencia Gómez</cp:lastModifiedBy>
  <cp:lastPrinted>2020-03-11T14:50:37Z</cp:lastPrinted>
  <dcterms:created xsi:type="dcterms:W3CDTF">2016-07-28T20:26:11Z</dcterms:created>
  <dcterms:modified xsi:type="dcterms:W3CDTF">2020-03-11T14:51:00Z</dcterms:modified>
</cp:coreProperties>
</file>