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rea\Desktop\SED MUJER\13. PROCESOS DE SELECCIÓN\GRANDES SUPERFICIES\PUBLICAR PROCESO\"/>
    </mc:Choice>
  </mc:AlternateContent>
  <xr:revisionPtr revIDLastSave="0" documentId="8_{FAF9C0B7-1247-43C4-8449-1C78292C7668}" xr6:coauthVersionLast="47" xr6:coauthVersionMax="47" xr10:uidLastSave="{00000000-0000-0000-0000-000000000000}"/>
  <bookViews>
    <workbookView xWindow="-120" yWindow="-120" windowWidth="20730" windowHeight="11040" xr2:uid="{A8DD2804-9D71-42D3-8CCB-164BC7B61609}"/>
  </bookViews>
  <sheets>
    <sheet name="FORMATO MATRIZ DE RIESGOS" sheetId="1" r:id="rId1"/>
    <sheet name="Hoja2" sheetId="2" state="hidden" r:id="rId2"/>
    <sheet name="Hoja4" sheetId="4" state="hidden" r:id="rId3"/>
  </sheets>
  <definedNames>
    <definedName name="_xlnm.Print_Area" localSheetId="0">'FORMATO MATRIZ DE RIESGOS'!$A$1:$W$25</definedName>
  </definedNames>
  <calcPr calcId="191028" calcOnSave="0"/>
  <customWorkbookViews>
    <customWorkbookView name="Hoja2" guid="{5975634A-7DAF-9748-ACAB-D031BCC84737}" yWindow="23" windowWidth="1426" windowHeight="859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4" i="1" l="1"/>
  <c r="Q13" i="1"/>
  <c r="Q12" i="1"/>
  <c r="Q11" i="1"/>
  <c r="Q10" i="1"/>
  <c r="Q9" i="1"/>
  <c r="Q8" i="1"/>
  <c r="P14" i="1"/>
  <c r="P13" i="1"/>
  <c r="P12" i="1"/>
  <c r="P11" i="1"/>
  <c r="P10" i="1"/>
  <c r="P9" i="1"/>
  <c r="P8" i="1"/>
  <c r="J14" i="1"/>
  <c r="J13" i="1"/>
  <c r="J12" i="1"/>
  <c r="J11" i="1"/>
  <c r="J10" i="1"/>
  <c r="J8" i="1"/>
  <c r="K14" i="1"/>
  <c r="K13" i="1"/>
  <c r="K12" i="1"/>
  <c r="K11" i="1"/>
  <c r="K10" i="1"/>
  <c r="K9" i="1"/>
  <c r="K8" i="1"/>
  <c r="D7" i="4"/>
  <c r="E7" i="4"/>
  <c r="F7" i="4"/>
  <c r="G7" i="4"/>
  <c r="H7" i="4"/>
  <c r="D8" i="4"/>
  <c r="E8" i="4"/>
  <c r="F8" i="4"/>
  <c r="G8" i="4"/>
  <c r="H8" i="4"/>
  <c r="D9" i="4"/>
  <c r="E9" i="4"/>
  <c r="F9" i="4"/>
  <c r="G9" i="4"/>
  <c r="H9" i="4"/>
  <c r="D10" i="4"/>
  <c r="E10" i="4"/>
  <c r="F10" i="4"/>
  <c r="G10" i="4"/>
  <c r="H10" i="4"/>
  <c r="E6" i="4"/>
  <c r="F6" i="4"/>
  <c r="G6" i="4"/>
  <c r="H6" i="4"/>
  <c r="D6" i="4"/>
</calcChain>
</file>

<file path=xl/sharedStrings.xml><?xml version="1.0" encoding="utf-8"?>
<sst xmlns="http://schemas.openxmlformats.org/spreadsheetml/2006/main" count="222" uniqueCount="112">
  <si>
    <t>SECRETARÍA DISTRITAL DE LA MUJER</t>
  </si>
  <si>
    <t>Código: GC-FO-53</t>
  </si>
  <si>
    <t>GESTIÓN CONTRACTUAL</t>
  </si>
  <si>
    <t>Versión: 01</t>
  </si>
  <si>
    <t>MATRIZ DE RIESGOS DE CONTRATACIÓN</t>
  </si>
  <si>
    <t>Fecha de Emisión: 15/03/2023</t>
  </si>
  <si>
    <t>No[Numerar consecutivamente empezando en 1]</t>
  </si>
  <si>
    <t>Clase/general o especifico</t>
  </si>
  <si>
    <t>Fuente/Interno o Externo</t>
  </si>
  <si>
    <t>Etapa</t>
  </si>
  <si>
    <t>Tipo de Riesgo</t>
  </si>
  <si>
    <t>Descripción del riesgo (que puede pasar y como puede ocurrir)</t>
  </si>
  <si>
    <t>Consecuencia de la ocurrencia del evento</t>
  </si>
  <si>
    <t>EVALUAR Y CALIFICAR LOS RIESGOS</t>
  </si>
  <si>
    <t>¿A Quien se le asigna?</t>
  </si>
  <si>
    <t>Tratamiento/ y Controles a ser implementados</t>
  </si>
  <si>
    <t>IMPACTO DESPUES DEL TRATAMIENTO</t>
  </si>
  <si>
    <t>¿Afecta la ejecución del contrato?</t>
  </si>
  <si>
    <r>
      <rPr>
        <sz val="9"/>
        <rFont val="Calibri"/>
        <family val="2"/>
        <scheme val="minor"/>
      </rPr>
      <t>Persona</t>
    </r>
    <r>
      <rPr>
        <sz val="9"/>
        <color theme="1"/>
        <rFont val="Calibri"/>
        <family val="2"/>
        <scheme val="minor"/>
      </rPr>
      <t xml:space="preserve"> Responsable por implementar el tratamiento</t>
    </r>
  </si>
  <si>
    <t>Fecha estimada en la que se inicia el tratamiento</t>
  </si>
  <si>
    <t>Fecha estimada en que se completa el tratamiento</t>
  </si>
  <si>
    <t>MONITOREO Y REVISIÓN</t>
  </si>
  <si>
    <t>Probabilidad</t>
  </si>
  <si>
    <t>Impacto</t>
  </si>
  <si>
    <t>Valoración del Riesgo</t>
  </si>
  <si>
    <t>Categoría</t>
  </si>
  <si>
    <t>¿Cómo se realiza el monitoreo?</t>
  </si>
  <si>
    <t>Periodicidad ¿Cuándo?</t>
  </si>
  <si>
    <t>GENERAL</t>
  </si>
  <si>
    <t>INTERNO</t>
  </si>
  <si>
    <t>SELECCIÓN</t>
  </si>
  <si>
    <t>RIESGO OPERACIONAL</t>
  </si>
  <si>
    <t xml:space="preserve">Variaciones en el análisis de precios, especificaciones y características técnicas, para la prestación del servicio. </t>
  </si>
  <si>
    <t xml:space="preserve">Efectuar los ajustes al proceso. </t>
  </si>
  <si>
    <t>1. Raro (Puede ocurrir excepcionalmente)</t>
  </si>
  <si>
    <t>2. menor</t>
  </si>
  <si>
    <t>Entidad</t>
  </si>
  <si>
    <t xml:space="preserve">Efectuar los ajustes necesarios a los documentos previos del proceso de contratación que garanticen su adjudicación. </t>
  </si>
  <si>
    <t>2. Improbable (Puede ocurrir ocasionalmente)</t>
  </si>
  <si>
    <t>No</t>
  </si>
  <si>
    <t>Etapa de selección</t>
  </si>
  <si>
    <t>Seguimiento al cronograma del proceso y del pliego de condiciones, para realizar los ajustes al proceso oportunamente. </t>
  </si>
  <si>
    <t>Semanal</t>
  </si>
  <si>
    <t>EXTERNO</t>
  </si>
  <si>
    <t>EJECUCIÓN</t>
  </si>
  <si>
    <t>RIESGO REGULATORIO</t>
  </si>
  <si>
    <t xml:space="preserve">Extensión del plazo del contrato, al realizarse en un tiempo mayor al inicialmente programado por circunstancias no imputables a las partes. </t>
  </si>
  <si>
    <t>Afecta las actividades de la Entidad y  pueden surgir mayores costos asociados</t>
  </si>
  <si>
    <t>Contratista y Entidad</t>
  </si>
  <si>
    <t xml:space="preserve">Suspensiones del Contrato - Necesidad de extender el plazo y valor del contrato </t>
  </si>
  <si>
    <t>1. insignificante</t>
  </si>
  <si>
    <t>Si</t>
  </si>
  <si>
    <t>Etapa de ejecución</t>
  </si>
  <si>
    <t>Permanente</t>
  </si>
  <si>
    <t>RIESGO ECONÓMICO</t>
  </si>
  <si>
    <t xml:space="preserve">Pérdida o daño de los elementos o equipos o mal funcionamiento de los mismos, con los que se prestará los servicios. </t>
  </si>
  <si>
    <t>Deficiencia en la prestación del servicio. 
Retraso en las actividades</t>
  </si>
  <si>
    <t>3. moderado</t>
  </si>
  <si>
    <t>Contratista</t>
  </si>
  <si>
    <t>Permanente durante la ejecución del contrato. </t>
  </si>
  <si>
    <t>Desabastecimiento de los bienes objeto de suministro </t>
  </si>
  <si>
    <t>Retrasos en el cumplimiento del contrato. </t>
  </si>
  <si>
    <t>4. mayor</t>
  </si>
  <si>
    <t xml:space="preserve">Garantizar abastecimiento de todos los bienes objeto del suministro. En caso de existir desabastecimiento, se debe informar inmediatamente a la Supervisión y se deben adelantar las acciones pertinentes para atender los requerimientos a la mayor brevedad posible. </t>
  </si>
  <si>
    <t>Productos entregables y comunicación constante entre supervisor y contratista</t>
  </si>
  <si>
    <t>Incremento o fluctuación de los precios en el mercado de los bienes y servicios a suministrar, una vez suscrito el contrato </t>
  </si>
  <si>
    <t xml:space="preserve">Altera la ecuación financiera del contrato.
Incremento en el valor del contrato  
 </t>
  </si>
  <si>
    <t xml:space="preserve">Riesgo asumido por el contratista, ya que la mitigación es el cuidado adecuado en la estructuración de la propuesta económica </t>
  </si>
  <si>
    <t xml:space="preserve">El contratista debe realizar una propuesta económica, idónea y adecuada al objeto y valor del proceso.  </t>
  </si>
  <si>
    <t>Permanente </t>
  </si>
  <si>
    <t>Parálisis total o parcial por la declaratoria de alguna emergencia derivada de una pandemia, epidemia, desastre antrópico o natural </t>
  </si>
  <si>
    <t>Inejecución total o parcial del objeto y obligaciones contractuales de la relación contractual entre las partes </t>
  </si>
  <si>
    <t xml:space="preserve">Hacer seguimiento a las medidas del Gobierno Nacional y/o Distrital ; y,  en virtud de las mismas, adoptar las decisiones y/o realizar las modificaciones que resulten pertinentes para el beneficio de las partes. </t>
  </si>
  <si>
    <t>Las partes en caso de presentarse alguna emergencia o situación especial, deberán cumplir y atender las disposiciones y reglamentaciones dictaminadas por el Gobierno Nacional y/o Distrital en procura de atender la misma. Realizar las modificaciones contractuales que resulten necesarias para la suspensión y/o cambios a las condiciones del contrato que permitan la ejecución o terminación de la relación contractual, sin afectación de ninguna de las partes</t>
  </si>
  <si>
    <t>ESPECIFICO</t>
  </si>
  <si>
    <t>RIESGO SOCIAL O POLÍTICO</t>
  </si>
  <si>
    <t>Trámite de permisos para las actividades</t>
  </si>
  <si>
    <t>Retraso en la ejecución del objeto y prestación del servicio</t>
  </si>
  <si>
    <t>Solicitud de licencias o permisos con anticipación</t>
  </si>
  <si>
    <t>Supervisión y Contratista</t>
  </si>
  <si>
    <t>Revisión de trámites</t>
  </si>
  <si>
    <t>8,9,10</t>
  </si>
  <si>
    <t>Riesgo extremo</t>
  </si>
  <si>
    <t>6, 7</t>
  </si>
  <si>
    <t>Riesgo alto</t>
  </si>
  <si>
    <t>Riesgo medio</t>
  </si>
  <si>
    <t xml:space="preserve">1,3,4 </t>
  </si>
  <si>
    <t>Riesgo bajo</t>
  </si>
  <si>
    <r>
      <rPr>
        <b/>
        <sz val="11"/>
        <color theme="1"/>
        <rFont val="Calibri"/>
        <family val="2"/>
        <scheme val="minor"/>
      </rPr>
      <t>Instrucción</t>
    </r>
    <r>
      <rPr>
        <sz val="11"/>
        <color theme="1"/>
        <rFont val="Calibri"/>
        <family val="2"/>
        <scheme val="minor"/>
      </rPr>
      <t xml:space="preserve">: 
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.Para diligenciar de manera correcta la matriz de riesgos debe revisar el Manual para la Identificación y Cobertura de Riesgo en los Procesos de Contratación expedida por Colombia Compra Eficiente en su ultima versión publicado en la pagína de colombia compra eficiente: https://www.colombiacompra.gov.co/secop-ii 
</t>
    </r>
    <r>
      <rPr>
        <b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. Reemplace los datos de la fila No 6, con los datos que correspondan a su necesidad.
</t>
    </r>
    <r>
      <rPr>
        <b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. En la columna A, enumere los riesgos que identifique.
</t>
    </r>
    <r>
      <rPr>
        <b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. Adicione las filas que considere necesarias para su diligenciamiento.
</t>
    </r>
    <r>
      <rPr>
        <b/>
        <sz val="11"/>
        <color theme="1"/>
        <rFont val="Calibri"/>
        <family val="2"/>
        <scheme val="minor"/>
      </rPr>
      <t xml:space="preserve">5. </t>
    </r>
    <r>
      <rPr>
        <sz val="11"/>
        <color theme="1"/>
        <rFont val="Calibri"/>
        <family val="2"/>
        <scheme val="minor"/>
      </rPr>
      <t xml:space="preserve">Arrastre hacia abajo las celdas de las columnas (h,i,j,k ,n, o, p, q), para que las listas de precios y la formulas se extiendan en la filas que usted adicione.
</t>
    </r>
  </si>
  <si>
    <t>PLANEACIÓN</t>
  </si>
  <si>
    <t>IMPACTO</t>
  </si>
  <si>
    <t>VALORACIÓN DEL RIESGO</t>
  </si>
  <si>
    <t>categoría</t>
  </si>
  <si>
    <t>CONTRATACIÓN</t>
  </si>
  <si>
    <t>3. Posible (Puede occurrir en cualquier momento futuro)</t>
  </si>
  <si>
    <t>RIESGO FINANCIERO</t>
  </si>
  <si>
    <t>4. Probable (Probablemente va a ocurrir)</t>
  </si>
  <si>
    <t>5. Casi cierto (Ocurre en la mayoría de circunstancias)</t>
  </si>
  <si>
    <t>Riesgo Extremo</t>
  </si>
  <si>
    <t>RIESGO DE LA NATURALEZA</t>
  </si>
  <si>
    <t>5. Catastrófico</t>
  </si>
  <si>
    <t>RIESGO AMBIENTAL</t>
  </si>
  <si>
    <t>RIESGO TECNOLÓGICO</t>
  </si>
  <si>
    <t>MATRIZ DE RIESGOS</t>
  </si>
  <si>
    <t>CONSECUENCIA</t>
  </si>
  <si>
    <t>PROBABILIDAD</t>
  </si>
  <si>
    <t xml:space="preserve">MODALIDAD DE CONTRATACIÓN: MÍNIMA CUANTÍA, COMPRA POR GRANDES SUPERFICIES </t>
  </si>
  <si>
    <t>OBJETO CONTRACTUAL: Adquirir elementos higiénico sanitarios para cubrir las necesidades en materia de cuidado menstrual y derechos sexuales y reproductivos en mujeres que realizan ASP, a través de la Estrategia de Casa de Todas</t>
  </si>
  <si>
    <t>Elaborado por: Diana Teresa Sierra Gómez, contratista- Dirección de Enfoque Diferencial</t>
  </si>
  <si>
    <t xml:space="preserve">Seguimiento permanente de las condiciones de entrega de los cinco (5) elementos. </t>
  </si>
  <si>
    <t>Implementación de medidas preventivas por parte de el(la) contratista, para la protección de los elementos; así como el reemplazo inmediato de los mismos en caso de materializarse el riesgo. </t>
  </si>
  <si>
    <t>Adopción de medidas preventivas protección elementos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</si>
</sst>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5"/>
      <color rgb="FF444444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textRotation="90" wrapText="1"/>
    </xf>
    <xf numFmtId="0" fontId="2" fillId="0" borderId="2" xfId="0" applyFont="1" applyBorder="1" applyAlignment="1">
      <alignment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4" fillId="0" borderId="0" xfId="0" applyFont="1"/>
    <xf numFmtId="0" fontId="0" fillId="10" borderId="1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1" fillId="13" borderId="1" xfId="0" applyFont="1" applyFill="1" applyBorder="1"/>
    <xf numFmtId="0" fontId="1" fillId="13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6" borderId="0" xfId="0" applyFill="1"/>
    <xf numFmtId="0" fontId="0" fillId="7" borderId="0" xfId="0" applyFill="1"/>
    <xf numFmtId="0" fontId="0" fillId="8" borderId="0" xfId="0" applyFill="1" applyAlignment="1">
      <alignment horizontal="left"/>
    </xf>
    <xf numFmtId="0" fontId="0" fillId="8" borderId="0" xfId="0" applyFill="1"/>
    <xf numFmtId="0" fontId="0" fillId="9" borderId="0" xfId="0" applyFill="1"/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90" wrapText="1"/>
    </xf>
    <xf numFmtId="0" fontId="3" fillId="0" borderId="1" xfId="0" applyFont="1" applyBorder="1" applyAlignment="1">
      <alignment horizontal="center" vertical="center" textRotation="90" wrapText="1"/>
    </xf>
    <xf numFmtId="0" fontId="3" fillId="0" borderId="2" xfId="0" applyFont="1" applyBorder="1" applyAlignment="1">
      <alignment horizontal="center" vertical="center" textRotation="90" wrapText="1"/>
    </xf>
    <xf numFmtId="0" fontId="3" fillId="0" borderId="3" xfId="0" applyFont="1" applyBorder="1" applyAlignment="1">
      <alignment horizontal="center" vertical="center" textRotation="90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2" borderId="4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 vertical="center" textRotation="90" wrapText="1"/>
    </xf>
    <xf numFmtId="0" fontId="2" fillId="4" borderId="4" xfId="0" applyFont="1" applyFill="1" applyBorder="1" applyAlignment="1">
      <alignment horizontal="center" vertical="center" textRotation="90" wrapText="1"/>
    </xf>
    <xf numFmtId="0" fontId="2" fillId="0" borderId="2" xfId="0" applyFont="1" applyBorder="1" applyAlignment="1">
      <alignment horizontal="center" vertical="center" textRotation="90" wrapText="1"/>
    </xf>
    <xf numFmtId="0" fontId="2" fillId="0" borderId="4" xfId="0" applyFont="1" applyBorder="1" applyAlignment="1">
      <alignment horizontal="center" vertical="center" textRotation="90" wrapText="1"/>
    </xf>
    <xf numFmtId="0" fontId="1" fillId="3" borderId="1" xfId="0" applyFont="1" applyFill="1" applyBorder="1" applyAlignment="1">
      <alignment horizontal="center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center" textRotation="90" wrapText="1"/>
    </xf>
    <xf numFmtId="0" fontId="1" fillId="0" borderId="8" xfId="0" applyFont="1" applyBorder="1" applyAlignment="1">
      <alignment horizontal="left"/>
    </xf>
    <xf numFmtId="0" fontId="1" fillId="0" borderId="9" xfId="0" applyFont="1" applyBorder="1" applyAlignment="1">
      <alignment horizontal="left"/>
    </xf>
  </cellXfs>
  <cellStyles count="1">
    <cellStyle name="Normal" xfId="0" builtinId="0"/>
  </cellStyles>
  <dxfs count="4">
    <dxf>
      <font>
        <color theme="1"/>
      </font>
      <numFmt numFmtId="164" formatCode="&quot;Riesgo bajo&quot;"/>
      <fill>
        <patternFill>
          <bgColor theme="9"/>
        </patternFill>
      </fill>
    </dxf>
    <dxf>
      <font>
        <color theme="1"/>
      </font>
      <numFmt numFmtId="165" formatCode="&quot;Riesgo medio&quot;"/>
      <fill>
        <patternFill>
          <bgColor rgb="FFFFFF00"/>
        </patternFill>
      </fill>
    </dxf>
    <dxf>
      <font>
        <color theme="1"/>
      </font>
      <numFmt numFmtId="166" formatCode="&quot;Riesgo alto&quot;"/>
      <fill>
        <patternFill>
          <bgColor rgb="FFFFC000"/>
        </patternFill>
      </fill>
    </dxf>
    <dxf>
      <font>
        <color theme="1"/>
      </font>
      <numFmt numFmtId="167" formatCode="&quot;Riesgo extremo&quot;"/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47625</xdr:rowOff>
    </xdr:from>
    <xdr:to>
      <xdr:col>1</xdr:col>
      <xdr:colOff>771525</xdr:colOff>
      <xdr:row>2</xdr:row>
      <xdr:rowOff>193675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910973A-7036-5AFC-3185-03B8E51E5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47625"/>
          <a:ext cx="952500" cy="736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12BB5-3733-469D-8EBD-EC184226BF73}">
  <sheetPr>
    <pageSetUpPr fitToPage="1"/>
  </sheetPr>
  <dimension ref="A1:W25"/>
  <sheetViews>
    <sheetView tabSelected="1" zoomScale="71" zoomScaleNormal="100" workbookViewId="0">
      <selection activeCell="G22" sqref="G22"/>
    </sheetView>
  </sheetViews>
  <sheetFormatPr baseColWidth="10" defaultColWidth="11.42578125" defaultRowHeight="15" x14ac:dyDescent="0.25"/>
  <cols>
    <col min="1" max="1" width="7.85546875" customWidth="1"/>
    <col min="2" max="2" width="17.140625" customWidth="1"/>
    <col min="5" max="5" width="32.140625" customWidth="1"/>
    <col min="6" max="6" width="42.42578125" customWidth="1"/>
    <col min="7" max="7" width="28" customWidth="1"/>
    <col min="8" max="8" width="45.42578125" customWidth="1"/>
    <col min="9" max="9" width="19.85546875" customWidth="1"/>
    <col min="10" max="10" width="15.85546875" customWidth="1"/>
    <col min="11" max="11" width="13.85546875" bestFit="1" customWidth="1"/>
    <col min="12" max="12" width="15.42578125" customWidth="1"/>
    <col min="13" max="13" width="28.5703125" customWidth="1"/>
    <col min="15" max="15" width="16.42578125" customWidth="1"/>
    <col min="16" max="16" width="14.5703125" customWidth="1"/>
    <col min="17" max="17" width="17.42578125" customWidth="1"/>
    <col min="19" max="19" width="15.85546875" customWidth="1"/>
    <col min="20" max="20" width="20.5703125" customWidth="1"/>
    <col min="21" max="21" width="21.140625" customWidth="1"/>
    <col min="22" max="22" width="25.5703125" customWidth="1"/>
    <col min="23" max="23" width="15.42578125" customWidth="1"/>
  </cols>
  <sheetData>
    <row r="1" spans="1:23" ht="23.25" customHeight="1" x14ac:dyDescent="0.25">
      <c r="A1" s="34"/>
      <c r="B1" s="35"/>
      <c r="C1" s="46" t="s">
        <v>0</v>
      </c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0" t="s">
        <v>1</v>
      </c>
      <c r="V1" s="40"/>
      <c r="W1" s="41"/>
    </row>
    <row r="2" spans="1:23" ht="23.25" customHeight="1" x14ac:dyDescent="0.25">
      <c r="A2" s="36"/>
      <c r="B2" s="37"/>
      <c r="C2" s="47" t="s">
        <v>2</v>
      </c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2" t="s">
        <v>3</v>
      </c>
      <c r="V2" s="42"/>
      <c r="W2" s="43"/>
    </row>
    <row r="3" spans="1:23" ht="23.25" customHeight="1" thickBot="1" x14ac:dyDescent="0.3">
      <c r="A3" s="38"/>
      <c r="B3" s="39"/>
      <c r="C3" s="48" t="s">
        <v>4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4" t="s">
        <v>5</v>
      </c>
      <c r="V3" s="44"/>
      <c r="W3" s="45"/>
    </row>
    <row r="4" spans="1:23" x14ac:dyDescent="0.25">
      <c r="A4" s="58" t="s">
        <v>107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</row>
    <row r="5" spans="1:23" x14ac:dyDescent="0.25">
      <c r="A5" s="59" t="s">
        <v>106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</row>
    <row r="6" spans="1:23" ht="27.75" customHeight="1" x14ac:dyDescent="0.25">
      <c r="A6" s="66" t="s">
        <v>6</v>
      </c>
      <c r="B6" s="49" t="s">
        <v>7</v>
      </c>
      <c r="C6" s="49" t="s">
        <v>8</v>
      </c>
      <c r="D6" s="49" t="s">
        <v>9</v>
      </c>
      <c r="E6" s="49" t="s">
        <v>10</v>
      </c>
      <c r="F6" s="50" t="s">
        <v>11</v>
      </c>
      <c r="G6" s="49" t="s">
        <v>12</v>
      </c>
      <c r="H6" s="64" t="s">
        <v>13</v>
      </c>
      <c r="I6" s="64"/>
      <c r="J6" s="64"/>
      <c r="K6" s="64"/>
      <c r="L6" s="60" t="s">
        <v>14</v>
      </c>
      <c r="M6" s="62" t="s">
        <v>15</v>
      </c>
      <c r="N6" s="64" t="s">
        <v>16</v>
      </c>
      <c r="O6" s="64"/>
      <c r="P6" s="64"/>
      <c r="Q6" s="64"/>
      <c r="R6" s="62" t="s">
        <v>17</v>
      </c>
      <c r="S6" s="62" t="s">
        <v>18</v>
      </c>
      <c r="T6" s="62" t="s">
        <v>19</v>
      </c>
      <c r="U6" s="51" t="s">
        <v>20</v>
      </c>
      <c r="V6" s="64" t="s">
        <v>21</v>
      </c>
      <c r="W6" s="64"/>
    </row>
    <row r="7" spans="1:23" ht="90" customHeight="1" x14ac:dyDescent="0.25">
      <c r="A7" s="66"/>
      <c r="B7" s="49"/>
      <c r="C7" s="49"/>
      <c r="D7" s="49"/>
      <c r="E7" s="49"/>
      <c r="F7" s="50"/>
      <c r="G7" s="49"/>
      <c r="H7" s="2" t="s">
        <v>22</v>
      </c>
      <c r="I7" s="2" t="s">
        <v>23</v>
      </c>
      <c r="J7" s="4" t="s">
        <v>24</v>
      </c>
      <c r="K7" s="2" t="s">
        <v>25</v>
      </c>
      <c r="L7" s="61"/>
      <c r="M7" s="63"/>
      <c r="N7" s="2" t="s">
        <v>22</v>
      </c>
      <c r="O7" s="2" t="s">
        <v>23</v>
      </c>
      <c r="P7" s="4" t="s">
        <v>24</v>
      </c>
      <c r="Q7" s="2" t="s">
        <v>25</v>
      </c>
      <c r="R7" s="65"/>
      <c r="S7" s="65"/>
      <c r="T7" s="65"/>
      <c r="U7" s="52"/>
      <c r="V7" s="3" t="s">
        <v>26</v>
      </c>
      <c r="W7" s="3" t="s">
        <v>27</v>
      </c>
    </row>
    <row r="8" spans="1:23" s="14" customFormat="1" ht="75" customHeight="1" x14ac:dyDescent="0.25">
      <c r="A8" s="26">
        <v>1</v>
      </c>
      <c r="B8" s="26" t="s">
        <v>28</v>
      </c>
      <c r="C8" s="26" t="s">
        <v>29</v>
      </c>
      <c r="D8" s="26" t="s">
        <v>30</v>
      </c>
      <c r="E8" s="26" t="s">
        <v>31</v>
      </c>
      <c r="F8" s="27" t="s">
        <v>32</v>
      </c>
      <c r="G8" s="27" t="s">
        <v>33</v>
      </c>
      <c r="H8" s="26" t="s">
        <v>34</v>
      </c>
      <c r="I8" s="26" t="s">
        <v>35</v>
      </c>
      <c r="J8" s="24">
        <f>INDEX(Hoja4!$C$6:$C$10,MATCH(H8,Hoja4!$B$6:$B$10,0))+INDEX(Hoja4!$D$5:$H$5,MATCH(I8,Hoja4!$D$4:$H$4,0))</f>
        <v>3</v>
      </c>
      <c r="K8" s="25">
        <f>INDEX(Hoja4!$C$6:$C$10,MATCH(H8,Hoja4!$B$6:$B$10,0))+INDEX(Hoja4!$D$5:$H$5,MATCH(I8,Hoja4!$D$4:$H$4,0))</f>
        <v>3</v>
      </c>
      <c r="L8" s="26" t="s">
        <v>36</v>
      </c>
      <c r="M8" s="27" t="s">
        <v>37</v>
      </c>
      <c r="N8" s="23" t="s">
        <v>38</v>
      </c>
      <c r="O8" s="22" t="s">
        <v>35</v>
      </c>
      <c r="P8" s="24">
        <f>INDEX(Hoja4!$C$6:$C$10,MATCH(N8,Hoja4!$B$6:$B$10,0))+INDEX(Hoja4!$D$5:$H$5,MATCH(O8,Hoja4!$D$4:$H$4,0))</f>
        <v>4</v>
      </c>
      <c r="Q8" s="25">
        <f>INDEX(Hoja4!$C$6:$C$10,MATCH(N8,Hoja4!$B$6:$B$10,0))+INDEX(Hoja4!$D$5:$H$5,MATCH(O8,Hoja4!$D$4:$H$4,0))</f>
        <v>4</v>
      </c>
      <c r="R8" s="26" t="s">
        <v>39</v>
      </c>
      <c r="S8" s="26" t="s">
        <v>36</v>
      </c>
      <c r="T8" s="26" t="s">
        <v>40</v>
      </c>
      <c r="U8" s="26" t="s">
        <v>40</v>
      </c>
      <c r="V8" s="33" t="s">
        <v>41</v>
      </c>
      <c r="W8" s="26" t="s">
        <v>42</v>
      </c>
    </row>
    <row r="9" spans="1:23" s="14" customFormat="1" ht="63.75" x14ac:dyDescent="0.25">
      <c r="A9" s="26">
        <v>2</v>
      </c>
      <c r="B9" s="26" t="s">
        <v>28</v>
      </c>
      <c r="C9" s="26" t="s">
        <v>43</v>
      </c>
      <c r="D9" s="26" t="s">
        <v>44</v>
      </c>
      <c r="E9" s="26" t="s">
        <v>45</v>
      </c>
      <c r="F9" s="33" t="s">
        <v>46</v>
      </c>
      <c r="G9" s="27" t="s">
        <v>47</v>
      </c>
      <c r="H9" s="26" t="s">
        <v>38</v>
      </c>
      <c r="I9" s="26" t="s">
        <v>35</v>
      </c>
      <c r="J9" s="24">
        <v>3</v>
      </c>
      <c r="K9" s="25">
        <f>INDEX(Hoja4!$C$6:$C$10,MATCH(H9,Hoja4!$B$6:$B$10,0))+INDEX(Hoja4!$D$5:$H$5,MATCH(I9,Hoja4!$D$4:$H$4,0))</f>
        <v>4</v>
      </c>
      <c r="L9" s="26" t="s">
        <v>48</v>
      </c>
      <c r="M9" s="27" t="s">
        <v>49</v>
      </c>
      <c r="N9" s="23" t="s">
        <v>34</v>
      </c>
      <c r="O9" s="22" t="s">
        <v>50</v>
      </c>
      <c r="P9" s="24">
        <f>INDEX(Hoja4!$C$6:$C$10,MATCH(N9,Hoja4!$B$6:$B$10,0))+INDEX(Hoja4!$D$5:$H$5,MATCH(O9,Hoja4!$D$4:$H$4,0))</f>
        <v>2</v>
      </c>
      <c r="Q9" s="25">
        <f>INDEX(Hoja4!$C$6:$C$10,MATCH(N9,Hoja4!$B$6:$B$10,0))+INDEX(Hoja4!$D$5:$H$5,MATCH(O9,Hoja4!$D$4:$H$4,0))</f>
        <v>2</v>
      </c>
      <c r="R9" s="26" t="s">
        <v>51</v>
      </c>
      <c r="S9" s="26" t="s">
        <v>36</v>
      </c>
      <c r="T9" s="26" t="s">
        <v>52</v>
      </c>
      <c r="U9" s="26" t="s">
        <v>52</v>
      </c>
      <c r="V9" s="27" t="s">
        <v>109</v>
      </c>
      <c r="W9" s="26" t="s">
        <v>53</v>
      </c>
    </row>
    <row r="10" spans="1:23" s="14" customFormat="1" ht="89.25" x14ac:dyDescent="0.25">
      <c r="A10" s="26">
        <v>3</v>
      </c>
      <c r="B10" s="26" t="s">
        <v>28</v>
      </c>
      <c r="C10" s="26" t="s">
        <v>43</v>
      </c>
      <c r="D10" s="26" t="s">
        <v>30</v>
      </c>
      <c r="E10" s="26" t="s">
        <v>54</v>
      </c>
      <c r="F10" s="27" t="s">
        <v>55</v>
      </c>
      <c r="G10" s="27" t="s">
        <v>56</v>
      </c>
      <c r="H10" s="26" t="s">
        <v>38</v>
      </c>
      <c r="I10" s="26" t="s">
        <v>57</v>
      </c>
      <c r="J10" s="24">
        <f>INDEX(Hoja4!$C$6:$C$10,MATCH(H10,Hoja4!$B$6:$B$10,0))+INDEX(Hoja4!$D$5:$H$5,MATCH(I10,Hoja4!$D$4:$H$4,0))</f>
        <v>5</v>
      </c>
      <c r="K10" s="25">
        <f>INDEX(Hoja4!$C$6:$C$10,MATCH(H10,Hoja4!$B$6:$B$10,0))+INDEX(Hoja4!$D$5:$H$5,MATCH(I10,Hoja4!$D$4:$H$4,0))</f>
        <v>5</v>
      </c>
      <c r="L10" s="26" t="s">
        <v>36</v>
      </c>
      <c r="M10" s="27" t="s">
        <v>110</v>
      </c>
      <c r="N10" s="23" t="s">
        <v>38</v>
      </c>
      <c r="O10" s="22" t="s">
        <v>35</v>
      </c>
      <c r="P10" s="24">
        <f>INDEX(Hoja4!$C$6:$C$10,MATCH(N10,Hoja4!$B$6:$B$10,0))+INDEX(Hoja4!$D$5:$H$5,MATCH(O10,Hoja4!$D$4:$H$4,0))</f>
        <v>4</v>
      </c>
      <c r="Q10" s="25">
        <f>INDEX(Hoja4!$C$6:$C$10,MATCH(N10,Hoja4!$B$6:$B$10,0))+INDEX(Hoja4!$D$5:$H$5,MATCH(O10,Hoja4!$D$4:$H$4,0))</f>
        <v>4</v>
      </c>
      <c r="R10" s="26" t="s">
        <v>39</v>
      </c>
      <c r="S10" s="26" t="s">
        <v>58</v>
      </c>
      <c r="T10" s="26" t="s">
        <v>52</v>
      </c>
      <c r="U10" s="26" t="s">
        <v>52</v>
      </c>
      <c r="V10" s="27" t="s">
        <v>111</v>
      </c>
      <c r="W10" s="27" t="s">
        <v>59</v>
      </c>
    </row>
    <row r="11" spans="1:23" s="14" customFormat="1" ht="114.75" x14ac:dyDescent="0.25">
      <c r="A11" s="26">
        <v>4</v>
      </c>
      <c r="B11" s="26" t="s">
        <v>28</v>
      </c>
      <c r="C11" s="26" t="s">
        <v>43</v>
      </c>
      <c r="D11" s="26" t="s">
        <v>44</v>
      </c>
      <c r="E11" s="26" t="s">
        <v>31</v>
      </c>
      <c r="F11" s="27" t="s">
        <v>60</v>
      </c>
      <c r="G11" s="27" t="s">
        <v>61</v>
      </c>
      <c r="H11" s="26" t="s">
        <v>38</v>
      </c>
      <c r="I11" s="26" t="s">
        <v>62</v>
      </c>
      <c r="J11" s="24">
        <f>INDEX(Hoja4!$C$6:$C$10,MATCH(H11,Hoja4!$B$6:$B$10,0))+INDEX(Hoja4!$D$5:$H$5,MATCH(I11,Hoja4!$D$4:$H$4,0))</f>
        <v>6</v>
      </c>
      <c r="K11" s="25">
        <f>INDEX(Hoja4!$C$6:$C$10,MATCH(H11,Hoja4!$B$6:$B$10,0))+INDEX(Hoja4!$D$5:$H$5,MATCH(I11,Hoja4!$D$4:$H$4,0))</f>
        <v>6</v>
      </c>
      <c r="L11" s="26" t="s">
        <v>58</v>
      </c>
      <c r="M11" s="27" t="s">
        <v>63</v>
      </c>
      <c r="N11" s="23" t="s">
        <v>34</v>
      </c>
      <c r="O11" s="22" t="s">
        <v>62</v>
      </c>
      <c r="P11" s="24">
        <f>INDEX(Hoja4!$C$6:$C$10,MATCH(N11,Hoja4!$B$6:$B$10,0))+INDEX(Hoja4!$D$5:$H$5,MATCH(O11,Hoja4!$D$4:$H$4,0))</f>
        <v>5</v>
      </c>
      <c r="Q11" s="25">
        <f>INDEX(Hoja4!$C$6:$C$10,MATCH(N11,Hoja4!$B$6:$B$10,0))+INDEX(Hoja4!$D$5:$H$5,MATCH(O11,Hoja4!$D$4:$H$4,0))</f>
        <v>5</v>
      </c>
      <c r="R11" s="26" t="s">
        <v>39</v>
      </c>
      <c r="S11" s="26" t="s">
        <v>58</v>
      </c>
      <c r="T11" s="26" t="s">
        <v>52</v>
      </c>
      <c r="U11" s="26" t="s">
        <v>52</v>
      </c>
      <c r="V11" s="27" t="s">
        <v>64</v>
      </c>
      <c r="W11" s="26" t="s">
        <v>53</v>
      </c>
    </row>
    <row r="12" spans="1:23" s="14" customFormat="1" ht="76.5" customHeight="1" x14ac:dyDescent="0.25">
      <c r="A12" s="26">
        <v>5</v>
      </c>
      <c r="B12" s="26" t="s">
        <v>28</v>
      </c>
      <c r="C12" s="26" t="s">
        <v>43</v>
      </c>
      <c r="D12" s="26" t="s">
        <v>44</v>
      </c>
      <c r="E12" s="26" t="s">
        <v>54</v>
      </c>
      <c r="F12" s="27" t="s">
        <v>65</v>
      </c>
      <c r="G12" s="27" t="s">
        <v>66</v>
      </c>
      <c r="H12" s="26" t="s">
        <v>38</v>
      </c>
      <c r="I12" s="26" t="s">
        <v>62</v>
      </c>
      <c r="J12" s="24">
        <f>INDEX(Hoja4!$C$6:$C$10,MATCH(H12,Hoja4!$B$6:$B$10,0))+INDEX(Hoja4!$D$5:$H$5,MATCH(I12,Hoja4!$D$4:$H$4,0))</f>
        <v>6</v>
      </c>
      <c r="K12" s="25">
        <f>INDEX(Hoja4!$C$6:$C$10,MATCH(H12,Hoja4!$B$6:$B$10,0))+INDEX(Hoja4!$D$5:$H$5,MATCH(I12,Hoja4!$D$4:$H$4,0))</f>
        <v>6</v>
      </c>
      <c r="L12" s="27" t="s">
        <v>58</v>
      </c>
      <c r="M12" s="27" t="s">
        <v>67</v>
      </c>
      <c r="N12" s="23" t="s">
        <v>34</v>
      </c>
      <c r="O12" s="22" t="s">
        <v>62</v>
      </c>
      <c r="P12" s="24">
        <f>INDEX(Hoja4!$C$6:$C$10,MATCH(N12,Hoja4!$B$6:$B$10,0))+INDEX(Hoja4!$D$5:$H$5,MATCH(O12,Hoja4!$D$4:$H$4,0))</f>
        <v>5</v>
      </c>
      <c r="Q12" s="25">
        <f>INDEX(Hoja4!$C$6:$C$10,MATCH(N12,Hoja4!$B$6:$B$10,0))+INDEX(Hoja4!$D$5:$H$5,MATCH(O12,Hoja4!$D$4:$H$4,0))</f>
        <v>5</v>
      </c>
      <c r="R12" s="26" t="s">
        <v>39</v>
      </c>
      <c r="S12" s="26" t="s">
        <v>58</v>
      </c>
      <c r="T12" s="26" t="s">
        <v>52</v>
      </c>
      <c r="U12" s="26" t="s">
        <v>52</v>
      </c>
      <c r="V12" s="27" t="s">
        <v>68</v>
      </c>
      <c r="W12" s="27" t="s">
        <v>69</v>
      </c>
    </row>
    <row r="13" spans="1:23" s="14" customFormat="1" ht="229.5" x14ac:dyDescent="0.25">
      <c r="A13" s="26">
        <v>6</v>
      </c>
      <c r="B13" s="26" t="s">
        <v>28</v>
      </c>
      <c r="C13" s="26" t="s">
        <v>43</v>
      </c>
      <c r="D13" s="26" t="s">
        <v>44</v>
      </c>
      <c r="E13" s="26" t="s">
        <v>31</v>
      </c>
      <c r="F13" s="27" t="s">
        <v>70</v>
      </c>
      <c r="G13" s="27" t="s">
        <v>71</v>
      </c>
      <c r="H13" s="26" t="s">
        <v>38</v>
      </c>
      <c r="I13" s="26" t="s">
        <v>62</v>
      </c>
      <c r="J13" s="24">
        <f>INDEX(Hoja4!$C$6:$C$10,MATCH(H13,Hoja4!$B$6:$B$10,0))+INDEX(Hoja4!$D$5:$H$5,MATCH(I13,Hoja4!$D$4:$H$4,0))</f>
        <v>6</v>
      </c>
      <c r="K13" s="25">
        <f>INDEX(Hoja4!$C$6:$C$10,MATCH(H13,Hoja4!$B$6:$B$10,0))+INDEX(Hoja4!$D$5:$H$5,MATCH(I13,Hoja4!$D$4:$H$4,0))</f>
        <v>6</v>
      </c>
      <c r="L13" s="27" t="s">
        <v>48</v>
      </c>
      <c r="M13" s="27" t="s">
        <v>72</v>
      </c>
      <c r="N13" s="23" t="s">
        <v>34</v>
      </c>
      <c r="O13" s="22" t="s">
        <v>62</v>
      </c>
      <c r="P13" s="24">
        <f>INDEX(Hoja4!$C$6:$C$10,MATCH(N13,Hoja4!$B$6:$B$10,0))+INDEX(Hoja4!$D$5:$H$5,MATCH(O13,Hoja4!$D$4:$H$4,0))</f>
        <v>5</v>
      </c>
      <c r="Q13" s="25">
        <f>INDEX(Hoja4!$C$6:$C$10,MATCH(N13,Hoja4!$B$6:$B$10,0))+INDEX(Hoja4!$D$5:$H$5,MATCH(O13,Hoja4!$D$4:$H$4,0))</f>
        <v>5</v>
      </c>
      <c r="R13" s="26" t="s">
        <v>39</v>
      </c>
      <c r="S13" s="26" t="s">
        <v>58</v>
      </c>
      <c r="T13" s="26" t="s">
        <v>52</v>
      </c>
      <c r="U13" s="26" t="s">
        <v>52</v>
      </c>
      <c r="V13" s="27" t="s">
        <v>73</v>
      </c>
      <c r="W13" s="26" t="s">
        <v>53</v>
      </c>
    </row>
    <row r="14" spans="1:23" s="14" customFormat="1" ht="63.75" x14ac:dyDescent="0.25">
      <c r="A14" s="26">
        <v>7</v>
      </c>
      <c r="B14" s="26" t="s">
        <v>74</v>
      </c>
      <c r="C14" s="26" t="s">
        <v>43</v>
      </c>
      <c r="D14" s="26" t="s">
        <v>44</v>
      </c>
      <c r="E14" s="26" t="s">
        <v>75</v>
      </c>
      <c r="F14" s="27" t="s">
        <v>76</v>
      </c>
      <c r="G14" s="27" t="s">
        <v>77</v>
      </c>
      <c r="H14" s="26" t="s">
        <v>34</v>
      </c>
      <c r="I14" s="26" t="s">
        <v>50</v>
      </c>
      <c r="J14" s="24">
        <f>INDEX(Hoja4!$C$6:$C$10,MATCH(H14,Hoja4!$B$6:$B$10,0))+INDEX(Hoja4!$D$5:$H$5,MATCH(I14,Hoja4!$D$4:$H$4,0))</f>
        <v>2</v>
      </c>
      <c r="K14" s="25">
        <f>INDEX(Hoja4!$C$6:$C$10,MATCH(H14,Hoja4!$B$6:$B$10,0))+INDEX(Hoja4!$D$5:$H$5,MATCH(I14,Hoja4!$D$4:$H$4,0))</f>
        <v>2</v>
      </c>
      <c r="L14" s="26" t="s">
        <v>58</v>
      </c>
      <c r="M14" s="27" t="s">
        <v>78</v>
      </c>
      <c r="N14" s="23" t="s">
        <v>34</v>
      </c>
      <c r="O14" s="22" t="s">
        <v>50</v>
      </c>
      <c r="P14" s="24">
        <f>INDEX(Hoja4!$C$6:$C$10,MATCH(N14,Hoja4!$B$6:$B$10,0))+INDEX(Hoja4!$D$5:$H$5,MATCH(O14,Hoja4!$D$4:$H$4,0))</f>
        <v>2</v>
      </c>
      <c r="Q14" s="25">
        <f>INDEX(Hoja4!$C$6:$C$10,MATCH(N14,Hoja4!$B$6:$B$10,0))+INDEX(Hoja4!$D$5:$H$5,MATCH(O14,Hoja4!$D$4:$H$4,0))</f>
        <v>2</v>
      </c>
      <c r="R14" s="26" t="s">
        <v>39</v>
      </c>
      <c r="S14" s="27" t="s">
        <v>79</v>
      </c>
      <c r="T14" s="26" t="s">
        <v>52</v>
      </c>
      <c r="U14" s="26" t="s">
        <v>52</v>
      </c>
      <c r="V14" s="27" t="s">
        <v>80</v>
      </c>
      <c r="W14" s="26" t="s">
        <v>53</v>
      </c>
    </row>
    <row r="15" spans="1:23" s="14" customFormat="1" x14ac:dyDescent="0.25">
      <c r="A15" s="28"/>
      <c r="B15" s="28"/>
      <c r="C15" s="28"/>
      <c r="D15" s="28"/>
      <c r="E15" s="28"/>
      <c r="F15" s="29"/>
      <c r="G15" s="29"/>
      <c r="H15" s="28"/>
      <c r="I15" s="28"/>
      <c r="J15" s="32"/>
      <c r="K15" s="32"/>
      <c r="L15" s="28"/>
      <c r="M15" s="30"/>
      <c r="N15" s="31"/>
      <c r="O15" s="32"/>
      <c r="P15" s="32"/>
      <c r="Q15" s="32"/>
      <c r="R15" s="28"/>
      <c r="S15" s="28"/>
      <c r="T15" s="28"/>
      <c r="U15" s="28"/>
      <c r="V15" s="28"/>
      <c r="W15" s="28"/>
    </row>
    <row r="16" spans="1:23" s="14" customFormat="1" x14ac:dyDescent="0.25">
      <c r="F16" s="15"/>
      <c r="J16" s="21"/>
      <c r="K16" s="21"/>
    </row>
    <row r="17" spans="1:11" x14ac:dyDescent="0.25">
      <c r="A17" s="16" t="s">
        <v>81</v>
      </c>
      <c r="B17" s="16" t="s">
        <v>82</v>
      </c>
      <c r="J17" s="21"/>
      <c r="K17" s="21"/>
    </row>
    <row r="18" spans="1:11" x14ac:dyDescent="0.25">
      <c r="A18" s="17" t="s">
        <v>83</v>
      </c>
      <c r="B18" s="17" t="s">
        <v>84</v>
      </c>
      <c r="J18" s="21"/>
      <c r="K18" s="21"/>
    </row>
    <row r="19" spans="1:11" x14ac:dyDescent="0.25">
      <c r="A19" s="18">
        <v>5</v>
      </c>
      <c r="B19" s="19" t="s">
        <v>85</v>
      </c>
      <c r="J19" s="21"/>
      <c r="K19" s="21"/>
    </row>
    <row r="20" spans="1:11" x14ac:dyDescent="0.25">
      <c r="A20" s="20" t="s">
        <v>86</v>
      </c>
      <c r="B20" s="20" t="s">
        <v>87</v>
      </c>
      <c r="J20" s="21"/>
      <c r="K20" s="21"/>
    </row>
    <row r="21" spans="1:11" x14ac:dyDescent="0.25">
      <c r="J21" s="21"/>
      <c r="K21" s="21"/>
    </row>
    <row r="22" spans="1:11" x14ac:dyDescent="0.25">
      <c r="J22" s="21"/>
      <c r="K22" s="21"/>
    </row>
    <row r="23" spans="1:11" ht="164.45" customHeight="1" thickBot="1" x14ac:dyDescent="0.3">
      <c r="A23" s="53" t="s">
        <v>88</v>
      </c>
      <c r="B23" s="53"/>
      <c r="C23" s="53"/>
      <c r="D23" s="53"/>
      <c r="E23" s="53"/>
      <c r="F23" s="53"/>
      <c r="G23" s="53"/>
    </row>
    <row r="24" spans="1:11" ht="15.75" thickBot="1" x14ac:dyDescent="0.3">
      <c r="A24" s="55" t="s">
        <v>108</v>
      </c>
      <c r="B24" s="56"/>
      <c r="C24" s="56"/>
      <c r="D24" s="57"/>
    </row>
    <row r="25" spans="1:11" x14ac:dyDescent="0.25">
      <c r="A25" s="54"/>
      <c r="B25" s="54"/>
    </row>
  </sheetData>
  <customSheetViews>
    <customSheetView guid="{5975634A-7DAF-9748-ACAB-D031BCC84737}" scale="132" topLeftCell="C5">
      <selection activeCell="J5" sqref="J5"/>
      <pageMargins left="0" right="0" top="0" bottom="0" header="0" footer="0"/>
      <pageSetup orientation="portrait" horizontalDpi="300" verticalDpi="300" r:id="rId1"/>
    </customSheetView>
  </customSheetViews>
  <mergeCells count="28">
    <mergeCell ref="A23:G23"/>
    <mergeCell ref="A25:B25"/>
    <mergeCell ref="A24:D24"/>
    <mergeCell ref="A4:W4"/>
    <mergeCell ref="A5:W5"/>
    <mergeCell ref="L6:L7"/>
    <mergeCell ref="M6:M7"/>
    <mergeCell ref="N6:Q6"/>
    <mergeCell ref="R6:R7"/>
    <mergeCell ref="S6:S7"/>
    <mergeCell ref="T6:T7"/>
    <mergeCell ref="H6:K6"/>
    <mergeCell ref="A6:A7"/>
    <mergeCell ref="B6:B7"/>
    <mergeCell ref="C6:C7"/>
    <mergeCell ref="V6:W6"/>
    <mergeCell ref="D6:D7"/>
    <mergeCell ref="E6:E7"/>
    <mergeCell ref="F6:F7"/>
    <mergeCell ref="G6:G7"/>
    <mergeCell ref="U6:U7"/>
    <mergeCell ref="A1:B3"/>
    <mergeCell ref="U1:W1"/>
    <mergeCell ref="U2:W2"/>
    <mergeCell ref="U3:W3"/>
    <mergeCell ref="C1:T1"/>
    <mergeCell ref="C2:T2"/>
    <mergeCell ref="C3:T3"/>
  </mergeCells>
  <conditionalFormatting sqref="Q8:Q15 K8:K22">
    <cfRule type="expression" dxfId="3" priority="5">
      <formula>AND(K8&gt;=8,K8&lt;=10)</formula>
    </cfRule>
    <cfRule type="expression" dxfId="2" priority="6">
      <formula>AND(K8&gt;=6,K8&lt;=7)</formula>
    </cfRule>
    <cfRule type="expression" dxfId="1" priority="7">
      <formula>AND(K8&gt;=5,K8&lt;=5)</formula>
    </cfRule>
    <cfRule type="expression" dxfId="0" priority="8">
      <formula>AND(K8&gt;=2,K8&lt;=4)</formula>
    </cfRule>
  </conditionalFormatting>
  <pageMargins left="0.7" right="0.7" top="0.75" bottom="0.75" header="0.3" footer="0.3"/>
  <pageSetup scale="36" orientation="landscape" horizontalDpi="300" verticalDpi="3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DE0E18AE-600B-4D05-9F1B-C79E6B06F1DF}">
          <x14:formula1>
            <xm:f>Hoja2!$B$1:$B$2</xm:f>
          </x14:formula1>
          <xm:sqref>C8:C15</xm:sqref>
        </x14:dataValidation>
        <x14:dataValidation type="list" allowBlank="1" showInputMessage="1" showErrorMessage="1" xr:uid="{B8F89B64-4CBB-426F-826B-0ED1A10C7F6F}">
          <x14:formula1>
            <xm:f>Hoja2!$C$1:$C$4</xm:f>
          </x14:formula1>
          <xm:sqref>D8:D15</xm:sqref>
        </x14:dataValidation>
        <x14:dataValidation type="list" allowBlank="1" showInputMessage="1" showErrorMessage="1" xr:uid="{A1ED51E6-5FC0-4A74-B40A-199E4BDB6E28}">
          <x14:formula1>
            <xm:f>Hoja2!$D$1:$D$8</xm:f>
          </x14:formula1>
          <xm:sqref>E8:E15</xm:sqref>
        </x14:dataValidation>
        <x14:dataValidation type="list" allowBlank="1" showInputMessage="1" showErrorMessage="1" xr:uid="{36AEDFD9-852F-4DF6-8CBC-FA58B76CE0E3}">
          <x14:formula1>
            <xm:f>Hoja2!$E$1:$E$5</xm:f>
          </x14:formula1>
          <xm:sqref>H8:H15 N8:N15</xm:sqref>
        </x14:dataValidation>
        <x14:dataValidation type="list" allowBlank="1" showInputMessage="1" showErrorMessage="1" xr:uid="{57E81304-EA1F-408B-994B-BB8DDB3969F0}">
          <x14:formula1>
            <xm:f>Hoja2!$F$2:$F$6</xm:f>
          </x14:formula1>
          <xm:sqref>I8:I15 O8:O15</xm:sqref>
        </x14:dataValidation>
        <x14:dataValidation type="list" allowBlank="1" showInputMessage="1" showErrorMessage="1" xr:uid="{C24FFBFA-7AE6-492A-8FE4-B2ABF3848DF1}">
          <x14:formula1>
            <xm:f>Hoja2!$A$1:$A$2</xm:f>
          </x14:formula1>
          <xm:sqref>B8:B16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C842B-D1F7-4660-81B6-2F8D74E95A78}">
  <dimension ref="A1:I20"/>
  <sheetViews>
    <sheetView topLeftCell="C1" zoomScale="158" workbookViewId="0">
      <selection activeCell="E9" sqref="E9"/>
    </sheetView>
  </sheetViews>
  <sheetFormatPr baseColWidth="10" defaultColWidth="11.42578125" defaultRowHeight="15" x14ac:dyDescent="0.25"/>
  <cols>
    <col min="4" max="4" width="20.85546875" customWidth="1"/>
    <col min="5" max="5" width="41.42578125" customWidth="1"/>
    <col min="6" max="6" width="20.42578125" customWidth="1"/>
    <col min="7" max="7" width="23.42578125" customWidth="1"/>
  </cols>
  <sheetData>
    <row r="1" spans="1:9" x14ac:dyDescent="0.25">
      <c r="A1" s="1" t="s">
        <v>28</v>
      </c>
      <c r="B1" s="1" t="s">
        <v>29</v>
      </c>
      <c r="C1" s="1" t="s">
        <v>89</v>
      </c>
      <c r="D1" s="1" t="s">
        <v>54</v>
      </c>
      <c r="E1" s="1" t="s">
        <v>34</v>
      </c>
      <c r="F1" s="1" t="s">
        <v>90</v>
      </c>
      <c r="G1" s="1" t="s">
        <v>91</v>
      </c>
      <c r="H1" s="1" t="s">
        <v>92</v>
      </c>
      <c r="I1" s="1" t="s">
        <v>58</v>
      </c>
    </row>
    <row r="2" spans="1:9" x14ac:dyDescent="0.25">
      <c r="A2" s="1" t="s">
        <v>74</v>
      </c>
      <c r="B2" s="1" t="s">
        <v>43</v>
      </c>
      <c r="C2" s="1" t="s">
        <v>30</v>
      </c>
      <c r="D2" s="1" t="s">
        <v>75</v>
      </c>
      <c r="E2" s="1" t="s">
        <v>38</v>
      </c>
      <c r="F2" s="1" t="s">
        <v>50</v>
      </c>
      <c r="G2" s="1"/>
      <c r="H2" s="1" t="s">
        <v>87</v>
      </c>
      <c r="I2" s="1" t="s">
        <v>36</v>
      </c>
    </row>
    <row r="3" spans="1:9" x14ac:dyDescent="0.25">
      <c r="C3" s="1" t="s">
        <v>93</v>
      </c>
      <c r="D3" s="1" t="s">
        <v>31</v>
      </c>
      <c r="E3" s="1" t="s">
        <v>94</v>
      </c>
      <c r="F3" s="1" t="s">
        <v>35</v>
      </c>
      <c r="G3" s="1"/>
      <c r="H3" s="1" t="s">
        <v>85</v>
      </c>
      <c r="I3" s="1" t="s">
        <v>48</v>
      </c>
    </row>
    <row r="4" spans="1:9" x14ac:dyDescent="0.25">
      <c r="C4" s="1" t="s">
        <v>44</v>
      </c>
      <c r="D4" s="1" t="s">
        <v>95</v>
      </c>
      <c r="E4" s="1" t="s">
        <v>96</v>
      </c>
      <c r="F4" s="1" t="s">
        <v>57</v>
      </c>
      <c r="G4" s="1"/>
      <c r="H4" s="1" t="s">
        <v>84</v>
      </c>
    </row>
    <row r="5" spans="1:9" x14ac:dyDescent="0.25">
      <c r="D5" s="1" t="s">
        <v>45</v>
      </c>
      <c r="E5" s="1" t="s">
        <v>97</v>
      </c>
      <c r="F5" s="1" t="s">
        <v>62</v>
      </c>
      <c r="G5" s="1"/>
      <c r="H5" s="1" t="s">
        <v>98</v>
      </c>
    </row>
    <row r="6" spans="1:9" x14ac:dyDescent="0.25">
      <c r="D6" s="1" t="s">
        <v>99</v>
      </c>
      <c r="F6" s="1" t="s">
        <v>100</v>
      </c>
      <c r="G6" s="1"/>
    </row>
    <row r="7" spans="1:9" x14ac:dyDescent="0.25">
      <c r="D7" s="1" t="s">
        <v>101</v>
      </c>
    </row>
    <row r="8" spans="1:9" x14ac:dyDescent="0.25">
      <c r="D8" s="1" t="s">
        <v>102</v>
      </c>
    </row>
    <row r="16" spans="1:9" ht="19.5" x14ac:dyDescent="0.3">
      <c r="E16" s="1"/>
      <c r="F16" s="1"/>
      <c r="G16" s="5"/>
    </row>
    <row r="17" spans="5:6" x14ac:dyDescent="0.25">
      <c r="E17" s="1"/>
      <c r="F17" s="1"/>
    </row>
    <row r="18" spans="5:6" x14ac:dyDescent="0.25">
      <c r="E18" s="1"/>
      <c r="F18" s="1"/>
    </row>
    <row r="19" spans="5:6" x14ac:dyDescent="0.25">
      <c r="E19" s="1"/>
      <c r="F19" s="1"/>
    </row>
    <row r="20" spans="5:6" x14ac:dyDescent="0.25">
      <c r="E20" s="1"/>
      <c r="F20" s="1"/>
    </row>
  </sheetData>
  <sheetProtection algorithmName="SHA-512" hashValue="F3dSxAiapUZ5eG/9w7BVEc+fZip4JUEbmtvXGlz3ftXxApy0TCDNaywaIohkVnJJ7c1JaxrwMv7GshXAcQZk8A==" saltValue="/VBfQFkkmzmni7IDfDJcHw==" spinCount="100000" sheet="1" formatCells="0" formatColumns="0" formatRows="0" insertColumns="0" insertRows="0" insertHyperlinks="0" deleteColumns="0" deleteRows="0" sort="0" autoFilter="0" pivotTables="0"/>
  <customSheetViews>
    <customSheetView guid="{5975634A-7DAF-9748-ACAB-D031BCC84737}" scale="158" topLeftCell="A3">
      <selection activeCell="G26" sqref="G26"/>
      <pageMargins left="0" right="0" top="0" bottom="0" header="0" footer="0"/>
    </customSheetView>
  </customSheetView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F9EA6-CCA9-A145-80A9-78CAE34CA065}">
  <dimension ref="B1:H17"/>
  <sheetViews>
    <sheetView zoomScale="120" zoomScaleNormal="120" workbookViewId="0">
      <selection activeCell="B14" sqref="B14"/>
    </sheetView>
  </sheetViews>
  <sheetFormatPr baseColWidth="10" defaultColWidth="11.42578125" defaultRowHeight="15" x14ac:dyDescent="0.25"/>
  <cols>
    <col min="1" max="1" width="2.42578125" customWidth="1"/>
    <col min="2" max="2" width="45.42578125" bestFit="1" customWidth="1"/>
    <col min="3" max="3" width="4.140625" customWidth="1"/>
    <col min="4" max="8" width="13.85546875" customWidth="1"/>
  </cols>
  <sheetData>
    <row r="1" spans="2:8" x14ac:dyDescent="0.25">
      <c r="E1" s="13"/>
      <c r="F1" s="13"/>
      <c r="G1" s="13"/>
      <c r="H1" s="13"/>
    </row>
    <row r="2" spans="2:8" x14ac:dyDescent="0.25">
      <c r="D2" s="12"/>
      <c r="E2" s="12"/>
      <c r="F2" s="12"/>
      <c r="G2" s="12"/>
      <c r="H2" s="12"/>
    </row>
    <row r="3" spans="2:8" x14ac:dyDescent="0.25">
      <c r="B3" s="13" t="s">
        <v>103</v>
      </c>
      <c r="D3" s="67" t="s">
        <v>104</v>
      </c>
      <c r="E3" s="67"/>
      <c r="F3" s="67"/>
      <c r="G3" s="67"/>
      <c r="H3" s="67"/>
    </row>
    <row r="4" spans="2:8" x14ac:dyDescent="0.25">
      <c r="D4" s="11" t="s">
        <v>50</v>
      </c>
      <c r="E4" s="11" t="s">
        <v>35</v>
      </c>
      <c r="F4" s="11" t="s">
        <v>57</v>
      </c>
      <c r="G4" s="11" t="s">
        <v>62</v>
      </c>
      <c r="H4" s="11" t="s">
        <v>100</v>
      </c>
    </row>
    <row r="5" spans="2:8" x14ac:dyDescent="0.25">
      <c r="B5" s="67" t="s">
        <v>105</v>
      </c>
      <c r="C5" s="68"/>
      <c r="D5" s="11">
        <v>1</v>
      </c>
      <c r="E5" s="11">
        <v>2</v>
      </c>
      <c r="F5" s="11">
        <v>3</v>
      </c>
      <c r="G5" s="11">
        <v>4</v>
      </c>
      <c r="H5" s="11">
        <v>5</v>
      </c>
    </row>
    <row r="6" spans="2:8" x14ac:dyDescent="0.25">
      <c r="B6" s="10" t="s">
        <v>34</v>
      </c>
      <c r="C6" s="11">
        <v>1</v>
      </c>
      <c r="D6" s="9">
        <f>$C6+D$5</f>
        <v>2</v>
      </c>
      <c r="E6" s="9">
        <f t="shared" ref="E6:H10" si="0">$C6+E$5</f>
        <v>3</v>
      </c>
      <c r="F6" s="9">
        <f t="shared" si="0"/>
        <v>4</v>
      </c>
      <c r="G6" s="6">
        <f t="shared" si="0"/>
        <v>5</v>
      </c>
      <c r="H6" s="7">
        <f t="shared" si="0"/>
        <v>6</v>
      </c>
    </row>
    <row r="7" spans="2:8" x14ac:dyDescent="0.25">
      <c r="B7" s="10" t="s">
        <v>38</v>
      </c>
      <c r="C7" s="11">
        <v>2</v>
      </c>
      <c r="D7" s="9">
        <f t="shared" ref="D7:D10" si="1">$C7+D$5</f>
        <v>3</v>
      </c>
      <c r="E7" s="9">
        <f t="shared" si="0"/>
        <v>4</v>
      </c>
      <c r="F7" s="6">
        <f t="shared" si="0"/>
        <v>5</v>
      </c>
      <c r="G7" s="7">
        <f t="shared" si="0"/>
        <v>6</v>
      </c>
      <c r="H7" s="7">
        <f t="shared" si="0"/>
        <v>7</v>
      </c>
    </row>
    <row r="8" spans="2:8" x14ac:dyDescent="0.25">
      <c r="B8" s="10" t="s">
        <v>94</v>
      </c>
      <c r="C8" s="11">
        <v>3</v>
      </c>
      <c r="D8" s="9">
        <f t="shared" si="1"/>
        <v>4</v>
      </c>
      <c r="E8" s="6">
        <f t="shared" si="0"/>
        <v>5</v>
      </c>
      <c r="F8" s="7">
        <f t="shared" si="0"/>
        <v>6</v>
      </c>
      <c r="G8" s="7">
        <f t="shared" si="0"/>
        <v>7</v>
      </c>
      <c r="H8" s="8">
        <f t="shared" si="0"/>
        <v>8</v>
      </c>
    </row>
    <row r="9" spans="2:8" x14ac:dyDescent="0.25">
      <c r="B9" s="10" t="s">
        <v>96</v>
      </c>
      <c r="C9" s="11">
        <v>4</v>
      </c>
      <c r="D9" s="6">
        <f t="shared" si="1"/>
        <v>5</v>
      </c>
      <c r="E9" s="7">
        <f t="shared" si="0"/>
        <v>6</v>
      </c>
      <c r="F9" s="7">
        <f t="shared" si="0"/>
        <v>7</v>
      </c>
      <c r="G9" s="8">
        <f t="shared" si="0"/>
        <v>8</v>
      </c>
      <c r="H9" s="8">
        <f t="shared" si="0"/>
        <v>9</v>
      </c>
    </row>
    <row r="10" spans="2:8" x14ac:dyDescent="0.25">
      <c r="B10" s="10" t="s">
        <v>97</v>
      </c>
      <c r="C10" s="11">
        <v>5</v>
      </c>
      <c r="D10" s="7">
        <f t="shared" si="1"/>
        <v>6</v>
      </c>
      <c r="E10" s="7">
        <f t="shared" si="0"/>
        <v>7</v>
      </c>
      <c r="F10" s="8">
        <f t="shared" si="0"/>
        <v>8</v>
      </c>
      <c r="G10" s="8">
        <f t="shared" si="0"/>
        <v>9</v>
      </c>
      <c r="H10" s="8">
        <f t="shared" si="0"/>
        <v>10</v>
      </c>
    </row>
    <row r="11" spans="2:8" x14ac:dyDescent="0.25">
      <c r="E11" s="1"/>
    </row>
    <row r="14" spans="2:8" x14ac:dyDescent="0.25">
      <c r="D14" t="s">
        <v>87</v>
      </c>
      <c r="E14" s="9"/>
    </row>
    <row r="15" spans="2:8" x14ac:dyDescent="0.25">
      <c r="D15" t="s">
        <v>85</v>
      </c>
      <c r="E15" s="6"/>
    </row>
    <row r="16" spans="2:8" x14ac:dyDescent="0.25">
      <c r="D16" t="s">
        <v>84</v>
      </c>
      <c r="E16" s="7"/>
    </row>
    <row r="17" spans="4:5" x14ac:dyDescent="0.25">
      <c r="D17" t="s">
        <v>98</v>
      </c>
      <c r="E17" s="8"/>
    </row>
  </sheetData>
  <sheetProtection algorithmName="SHA-512" hashValue="gzU4vlIOfPkIK0Fi574lqHbDJp2was/c5hfRyn56YMm4Ql+yZNiKrpDfs488ZbTl2tWgnUJGU6JuRQmklgXUVw==" saltValue="KGT0rzDcrdSuDGgGJjqUMg==" spinCount="100000" sheet="1" formatCells="0" formatColumns="0" formatRows="0" insertColumns="0" insertRows="0" insertHyperlinks="0" deleteColumns="0" deleteRows="0" sort="0" autoFilter="0" pivotTables="0"/>
  <mergeCells count="2">
    <mergeCell ref="D3:H3"/>
    <mergeCell ref="B5:C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FORMATO MATRIZ DE RIESGOS</vt:lpstr>
      <vt:lpstr>Hoja2</vt:lpstr>
      <vt:lpstr>Hoja4</vt:lpstr>
      <vt:lpstr>'FORMATO MATRIZ DE RIESGOS'!Área_de_impresión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natalia naranjo</dc:creator>
  <cp:keywords/>
  <dc:description/>
  <cp:lastModifiedBy>Lorena Moreno Moreno</cp:lastModifiedBy>
  <cp:revision/>
  <dcterms:created xsi:type="dcterms:W3CDTF">2022-05-25T21:45:30Z</dcterms:created>
  <dcterms:modified xsi:type="dcterms:W3CDTF">2024-12-09T14:51:25Z</dcterms:modified>
  <cp:category/>
  <cp:contentStatus/>
</cp:coreProperties>
</file>