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cceficiente-my.sharepoint.com/personal/laura_herrera_colombiacompra_gov_co/Documents/00 AMP ASEO Y CAFETERIA IV/008. ANEXOS DEL PROYECTO DE PLIEGO/"/>
    </mc:Choice>
  </mc:AlternateContent>
  <xr:revisionPtr revIDLastSave="516" documentId="13_ncr:1_{7321DA68-E907-4D0E-A242-F40AB40869ED}" xr6:coauthVersionLast="47" xr6:coauthVersionMax="47" xr10:uidLastSave="{B0489D28-4B7B-4065-A35F-632F84E05613}"/>
  <bookViews>
    <workbookView xWindow="-28920" yWindow="-1245" windowWidth="29040" windowHeight="15990" xr2:uid="{5A0645B5-872F-46FC-80CD-9C1B6EEE92F8}"/>
  </bookViews>
  <sheets>
    <sheet name="Matriz 1 - Riesgos" sheetId="1" r:id="rId1"/>
    <sheet name="Inputs" sheetId="2" state="hidden" r:id="rId2"/>
  </sheets>
  <definedNames>
    <definedName name="_xlnm._FilterDatabase" localSheetId="0" hidden="1">'Matriz 1 - Riesgos'!$A$4:$X$4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 l="1"/>
  <c r="K11" i="1" s="1"/>
  <c r="P11" i="1"/>
  <c r="Q11" i="1" s="1"/>
  <c r="J12" i="1"/>
  <c r="K12" i="1" s="1"/>
  <c r="P12" i="1"/>
  <c r="Q12" i="1" s="1"/>
  <c r="J13" i="1"/>
  <c r="K13" i="1" s="1"/>
  <c r="P13" i="1"/>
  <c r="Q13" i="1" s="1"/>
  <c r="J14" i="1"/>
  <c r="K14" i="1" s="1"/>
  <c r="P14" i="1"/>
  <c r="Q14" i="1" s="1"/>
  <c r="J10" i="1" l="1"/>
  <c r="K10" i="1" s="1"/>
  <c r="P10" i="1"/>
  <c r="Q10" i="1" s="1"/>
  <c r="P6" i="1"/>
  <c r="Q6" i="1" s="1"/>
  <c r="P7" i="1"/>
  <c r="Q7" i="1" s="1"/>
  <c r="P8" i="1"/>
  <c r="Q8" i="1" s="1"/>
  <c r="P9" i="1"/>
  <c r="Q9" i="1" s="1"/>
  <c r="P5" i="1"/>
  <c r="Q5" i="1" s="1"/>
  <c r="J9" i="1"/>
  <c r="K9" i="1" s="1"/>
  <c r="J8" i="1"/>
  <c r="K8" i="1" s="1"/>
  <c r="J7" i="1"/>
  <c r="K7" i="1" s="1"/>
  <c r="J6" i="1"/>
  <c r="K6" i="1" s="1"/>
  <c r="J5" i="1"/>
  <c r="K5" i="1" s="1"/>
</calcChain>
</file>

<file path=xl/sharedStrings.xml><?xml version="1.0" encoding="utf-8"?>
<sst xmlns="http://schemas.openxmlformats.org/spreadsheetml/2006/main" count="366" uniqueCount="168">
  <si>
    <t>N°</t>
  </si>
  <si>
    <t>Clase</t>
  </si>
  <si>
    <t>Fuente</t>
  </si>
  <si>
    <t>Etapa</t>
  </si>
  <si>
    <t>Tipo</t>
  </si>
  <si>
    <t>Descripción (Qué puede pasar y, cómo puede ocurrir)</t>
  </si>
  <si>
    <t>Consecuencia de la ocurrencia del evento</t>
  </si>
  <si>
    <t>Probabilidad</t>
  </si>
  <si>
    <t>Impacto</t>
  </si>
  <si>
    <t>Valoración del riesgo</t>
  </si>
  <si>
    <t>Categoría</t>
  </si>
  <si>
    <t>¿A quién se le asigna?</t>
  </si>
  <si>
    <t>Tratamiento/ Controles a ser implementados</t>
  </si>
  <si>
    <t>Impacto después del tratamiento</t>
  </si>
  <si>
    <t>¿Afecta la ejecución del contrato?</t>
  </si>
  <si>
    <t>Responsable por implementar el tratamiento</t>
  </si>
  <si>
    <t>Fecha estimada en que se inicia el tratamiento</t>
  </si>
  <si>
    <t>Fecha estimada en que se completa el tratamiento </t>
  </si>
  <si>
    <t>Monitoreo y revisión</t>
  </si>
  <si>
    <t>¿Cómo se realiza el monitoreo?</t>
  </si>
  <si>
    <t>Periodicidad ¿Cuándo?</t>
  </si>
  <si>
    <t>General</t>
  </si>
  <si>
    <t>Externo</t>
  </si>
  <si>
    <t>Selección</t>
  </si>
  <si>
    <t>Económico</t>
  </si>
  <si>
    <t>Supuestas condiciones de colusión entre los participantes del proceso de selección.</t>
  </si>
  <si>
    <t xml:space="preserve">Baja participación en el proceso de selección producto de conductas colutivas, implicando la delcaratoria de desierta de una, o varias regiones. </t>
  </si>
  <si>
    <t>Proponentes</t>
  </si>
  <si>
    <t xml:space="preserve">Adecuada estructuración de los documentos que hacen parte del proceso de selección, con una planeación acertada y acorde a la realidad del sector, estableciendo requisitos habilitantes y de ponderación adecuados y proporcionales, logrando mitigar la probaiblidad de ocurrencia de supuestas condiciones de colusión entre los participantes del proceso de selección. </t>
  </si>
  <si>
    <t>Sí</t>
  </si>
  <si>
    <t>Colombia Compra Eficiente</t>
  </si>
  <si>
    <t>En la etapa previa de planeación y estructuración.</t>
  </si>
  <si>
    <t>En la adjudicación del Acuerdo Marco</t>
  </si>
  <si>
    <t>Conociendo las condiciones propias del sector, relación oferta/demanda, así como la atención de observaciones realizadas en las diferentes etapas del proceso de selección, cuya viabilidad técnica, jurídica y financiera sea pertinente.</t>
  </si>
  <si>
    <t xml:space="preserve">Permanente hasta la presentación de propuestas. </t>
  </si>
  <si>
    <t>Ejecución</t>
  </si>
  <si>
    <t>Operacional</t>
  </si>
  <si>
    <t>Cesión de la Orden de Compra o terminación anticipada del Acuerdo Marco con un Proveedor en particular producto de una inhabilidad sobreviniente por acumulación de multas y sanciones del proveedor.</t>
  </si>
  <si>
    <t xml:space="preserve">Disminución de la oferta y la competencia en la Operación Secundaria producto de la inhabilidad sobreviniente del proveedor en particular en el Acuerdo Marco de Precios. </t>
  </si>
  <si>
    <t>Proveedor</t>
  </si>
  <si>
    <t>Ejecución adecuada de los contratos y Órdenes de Compra para evitar sanciones, multas y futuras inhabilidades de acuerdo con la normatividad legal aplicable en la materia.</t>
  </si>
  <si>
    <t>Operación secundaria</t>
  </si>
  <si>
    <t>Terminación del Acuerdo Marco.</t>
  </si>
  <si>
    <t xml:space="preserve">Verificación de multas y sanciones en la elaboración de los informes de supervisión por parte de CCE; y de las Entidades Compradoras como supervisoras de las Órdenes de Compra. </t>
  </si>
  <si>
    <t>Permanente</t>
  </si>
  <si>
    <t xml:space="preserve">Baja participación de Proponentes en las diferentes regiones del Acuerdo. </t>
  </si>
  <si>
    <t xml:space="preserve">Posiblidad de declarar desierta alguna zona o región bajo el modelo de adjudicación propuesto. </t>
  </si>
  <si>
    <t xml:space="preserve">Promocionar el acuerdo marco a través de la mesa de gobierno empresarial realizada el 16/06/2021, difusión en redes sociales una vez publicado el proceso de selección, y establecimiento de requisitos de participación adecuados y proporcionales. </t>
  </si>
  <si>
    <t>Desde la planeación del Proceso de Contratación</t>
  </si>
  <si>
    <t>A la fecha de cierre de presentación de Ofertas</t>
  </si>
  <si>
    <t>Verificando el estado, consultas e interesados inscritos en el proceso de selección en el SECOP II.</t>
  </si>
  <si>
    <t>Permanente durante la etapa de selección</t>
  </si>
  <si>
    <t>Regulación</t>
  </si>
  <si>
    <t>Cambios tributarios y arancelarios aplicables a los bienes a suministrar.</t>
  </si>
  <si>
    <t xml:space="preserve">Variaciones en el valor de los bienes a suministrar producto de los cambios tributarios aplicables. </t>
  </si>
  <si>
    <t>Estipulación contractual que permita revisar precios frente a modificaciones en tributos y aranceles aplicables. Así como la posibilidad de realizar actualizaciones de precios en la ejecución del Acuerdo Marco, según son detallados en la minuta.</t>
  </si>
  <si>
    <t>No</t>
  </si>
  <si>
    <t>Etapa de planeación.</t>
  </si>
  <si>
    <t xml:space="preserve">Actualizaciones del catálogo de acuerdo como es establecido en la minuta. </t>
  </si>
  <si>
    <t>Según lineamientos de la minuta.</t>
  </si>
  <si>
    <t>Variaciones que superen el comportamiento histórico o "normal" de la TRM reportado o analizado por el Banco de la República.</t>
  </si>
  <si>
    <t>Modificación de los precios de los bienes del Acuerdo Marco, aumento o disminución de los costos asociados al suministro de los bienes por parte del proveedor.</t>
  </si>
  <si>
    <t>Colombia Compra Eficiente + Entidad Compradora + Proveedor</t>
  </si>
  <si>
    <t>Estipulación contractual que permita revisar, analizar y ajustar, cuando sea aplicable, los precios periódicamente frente a la variación de las condiciones económicas en función de la TRM. 
Revisión periódica por parte de los Proveedores para analizar las condiciones que pueden afectar los precios.
Consideración por parte de las Entidades Compradoras de los costos adicionales que se puedan derivar de las variaciones de la TRM en las compras públicas.</t>
  </si>
  <si>
    <t>Verificación de las variaciones de la TRM, así como de las situaciones que sean reportadas por los Proveedores a CCE, en caso de existir.</t>
  </si>
  <si>
    <t xml:space="preserve">Trimestralmente. </t>
  </si>
  <si>
    <t>Específico</t>
  </si>
  <si>
    <t>Interno</t>
  </si>
  <si>
    <t>Financieros</t>
  </si>
  <si>
    <t>El proveedor no realiza el pago de los aportes a seguridad social y parafiscales de conformidad con lo establecido en el ordenamiento jurídico.</t>
  </si>
  <si>
    <t xml:space="preserve">Afectación de la prestación del servicio con ocasión del no  cubrimiento del trabajador en el marco del sistema de seguridad social con ocasión del no pago de los  aportes a seguridad social y parafiscales de conformidad con lo establecido en el ordenamiento jurídico </t>
  </si>
  <si>
    <t>Suspensión temporal del Catálogo de la Tienda Virtual del Estado Colombiano</t>
  </si>
  <si>
    <t>Si</t>
  </si>
  <si>
    <t>Etapa de ejecución del Acuerdo Marco</t>
  </si>
  <si>
    <t xml:space="preserve">La Entidad Compradora deberá adoptar los mecanismos tendientes a realizar la verificación de la certificación expedida por el representante legal y/o revisor fiscal del cumplimiento del pago de los  aportes a seguridad social y parafiscales de conformidad con lo establecido en el ordenamiento jurídico </t>
  </si>
  <si>
    <t>Operacionales</t>
  </si>
  <si>
    <t xml:space="preserve">Demoras en los tiempos de entrega de los bienes por parte del proveedor a la Entidad Compradora. </t>
  </si>
  <si>
    <t>Colocación de la orden de compra</t>
  </si>
  <si>
    <t>Terminación de la orden de compra</t>
  </si>
  <si>
    <t>Una vez colocada la órden de compra, y el Proveedor tiene el listado de elementos a suministrar, se contactará con el Supervisor por parte de la Entidad para organizar los aspectos logísticos para el suministro de los bienes, teniendo en cuenta el lugar en el cual se entregarán, y demás variables que sean pertinentes.</t>
  </si>
  <si>
    <t>Durante la ejecución de la orden de compra por parte del Supervisor de la entidad compradora.</t>
  </si>
  <si>
    <t>Retrasos o limitaciones para el recibo de los bienes suministrados por causas atribuibles a la Entidad Compradora.</t>
  </si>
  <si>
    <t xml:space="preserve">Demoras en la recepción de los bienes por parte de la Entidad compradora, y por tanto del pago correspondiente al Proveedor. </t>
  </si>
  <si>
    <t>Entidad Compradora</t>
  </si>
  <si>
    <t>Adecuada planeación y diligencia por parte de la Entidad Compradora, así como la coordinación con el Proveedor para realizar el recibo de los bienes, así como contar con el espacio o lugar en el cual serán entregados; sin que esto implique un retraso logístico para las partes y por ende el pago respectivo según los plazos establecidos.</t>
  </si>
  <si>
    <t>Entidad Compradora + Proveedor</t>
  </si>
  <si>
    <t>La Entidad Compradora como parte de su planeación, tendrá que establecer los aspectos logísticos para la recepción de los bienes, tanto el lugar en el cual serán almacenados, como la persona encargada de recibirlos, esto a través del Supervisor de la orden de compra.</t>
  </si>
  <si>
    <t xml:space="preserve">Retrasos en los pagos al Proveedor por problemas con la documentación soporte atribuible a este. </t>
  </si>
  <si>
    <t xml:space="preserve">Demoras en el pago y desembolso del valor de los bienes suministrados por problemas con la documentación soporte de la cuenta de cobro ante la Entidad Compradora. </t>
  </si>
  <si>
    <t xml:space="preserve">Verificación de los requisitos que contempla la Entidad Compradora y los aspectos legales para el trámite de la respectiva cuenta de cobro, con la revisión del Supervisor por parte de la entidad a la orden de compra. </t>
  </si>
  <si>
    <t>Terminación de la orden de compra y pago total de la misma</t>
  </si>
  <si>
    <t xml:space="preserve">Solicitud por parte del Proveedor a la entidad de la totalidad de los formatos y documentos que sean necesarios para el trámite de la cuenta a través del Supervisor. Esto a su vez se establece como una obligación contractual en la Minuta del Acuerdo. Así como el correcto diligenciamiento de la información por parte del Proveedor. </t>
  </si>
  <si>
    <t>Devolución de la cuenta de cobro al Proveedor por ausencia o desinformación de la documentación o formatos internos de la Entidad Compradora para el trámite de la misma.</t>
  </si>
  <si>
    <t xml:space="preserve">Demoras en el pago y desembolso del valor de los bienes suministrados por ausencia o desinformación de formatos o documentos internos que la Entidad Compradora no entregó al Proveedor. </t>
  </si>
  <si>
    <t>Entrega de la totalidad de formatos y listado de documentos que sean necesarios para el trámite de la cuenta de cobro por parte del Supervisor o apoyo a la supervisión de la orden de compra al Proveedor.</t>
  </si>
  <si>
    <t xml:space="preserve">La Entidad Compradora deberá hacer la entrega de la totalidad de la información y formatos para el pago al Proveedor a través del Supervisor, así como la revisión de la misma para el trámite respectivo. </t>
  </si>
  <si>
    <t>Riesgo</t>
  </si>
  <si>
    <t>Valoración</t>
  </si>
  <si>
    <t>Planeación</t>
  </si>
  <si>
    <t>Bajo</t>
  </si>
  <si>
    <t>Sociales o Políticos</t>
  </si>
  <si>
    <t>Contratación</t>
  </si>
  <si>
    <t>Colombia Compra Eficiente + Proveedor</t>
  </si>
  <si>
    <t>Colombia Compra Eficiente + Entidad Compradora</t>
  </si>
  <si>
    <t>Regulatorios</t>
  </si>
  <si>
    <t>Naturaleza</t>
  </si>
  <si>
    <t>Medio</t>
  </si>
  <si>
    <t>Ambientales</t>
  </si>
  <si>
    <t>Alto</t>
  </si>
  <si>
    <t>Tecnológicos</t>
  </si>
  <si>
    <t>Extremo</t>
  </si>
  <si>
    <t xml:space="preserve">Entrega incompleta de la Dotación y/o en mal estado y/o desacorde al clima de la región según la legislación vigente </t>
  </si>
  <si>
    <t>Posibles riesgos laborales y/o difícil desarrollo del operario en el desarrollo en sus funciones</t>
  </si>
  <si>
    <t>Verificación aleatorias por parte del Supervisor de la Orden de Compra (mínimo una vez al inicio de la Orden de Compra)</t>
  </si>
  <si>
    <t>Ejecución de la orden de compra</t>
  </si>
  <si>
    <t>La del vencimiento de la orden de compra</t>
  </si>
  <si>
    <t xml:space="preserve"> Revisión por parte del supervisor de la Entidad Compradora del cumplimiento de la entrega completa de la dotación </t>
  </si>
  <si>
    <t>Mínimo una vez al inicio de la Orden de Compra.</t>
  </si>
  <si>
    <t xml:space="preserve">No garantizar la cantidad de operarios exigidos o el reemplazo de los mismo a la Entidad Compradora en la Orden de Compra </t>
  </si>
  <si>
    <t xml:space="preserve">Deficiencia en la prestación del servicio </t>
  </si>
  <si>
    <t>(i) Seguimiento por el Supervisor de la Entidad Compradora para el cumplimiento de los requerimientos solicitados 
(ii) Estipulación contractual que obligue al Proveedor al reemplazo del personal ausente
(iii) Formulación de ANS</t>
  </si>
  <si>
    <t>Revisión por parte del supervisor de la Entidad Compradora del cumplimiento de la cantidad de los operarios exigidos por la Entidad Compradora en la Orden de Compra</t>
  </si>
  <si>
    <t>Retrasos en la entrega de los bienes insumos y/o equipos y/o maquinaria a suministrar por causas atribuibles al Proveedor.</t>
  </si>
  <si>
    <t>(i) Adecuada planeación por parte del Proveedor, contemplando aspectos como: destino de entrega, volúmenes, forma de transporte, por mencionar algunos. Con la finalidad de realizar la entrega en los tiempos establecidos en la Minuta. 
(ii) Formulación de ANS</t>
  </si>
  <si>
    <t xml:space="preserve">No entrega, desabastecimiento o retiro del mercado nacional de las marcas ofrecidas de los Bienes de Aseo y Cafetería </t>
  </si>
  <si>
    <t xml:space="preserve">Incumplimiento de las obligaciones del Acuerdo Marco por parte del Proveedor </t>
  </si>
  <si>
    <t>(i) Estipulación contractual que permite a los Proveedores inscribir hasta tres (3) marcas para todos los Bienes de Aseo y Cafetería. 
(ii) Estipulación contractual que permite a los Proveedores cambiar marcas del Catálogo solo sí incluyeron una única marca para el Bien(es); 
(iii) Estipulación contractual que permite al Proveedor acordar con la Entidad Compradora una marca distinta a la incluida en el Catálogo.</t>
  </si>
  <si>
    <t>(i) En la redacción de los Documentos del Proceso
(ii) Ejecución de la Orden de Compra</t>
  </si>
  <si>
    <t>Verificación por cada pedido que realice la Entidad Compradora por para del Supervisor</t>
  </si>
  <si>
    <t>Mensualmente</t>
  </si>
  <si>
    <t>No ejecución del Servicio Especial de Jardineria incluido en la Orden de Compra atribuibles al Proveedor</t>
  </si>
  <si>
    <t>No prestación de servicios efectivamente contratados</t>
  </si>
  <si>
    <t>Seguimiento por parte del Superviso de la Entidad para el cumplimiento de las labores de servicios especiales</t>
  </si>
  <si>
    <t>Verififcación según las necesidades de la Entidad</t>
  </si>
  <si>
    <t>Mínimo una vez al mes</t>
  </si>
  <si>
    <t>Externo/Interno</t>
  </si>
  <si>
    <t>Terminación unilateral del Acuerdo Marco con un Proveedor de manera anticipada por inhabilidades sobrevinientes</t>
  </si>
  <si>
    <t>Disminución de la competencia en la Operación Secundaria</t>
  </si>
  <si>
    <t>Cumplir con las obligaciones establecidas en el Acuerdo Marco para prestar el Servicio Integral de Aseo y Cafetería</t>
  </si>
  <si>
    <t>En la redacción de los Documentos del Proceso</t>
  </si>
  <si>
    <t>La del vencimiento del plazo del Acuerdo Marco</t>
  </si>
  <si>
    <t>Verififcación de multas y sanciones</t>
  </si>
  <si>
    <t>Daños ocasionados por el Proveedor a la propiedad de la Entidad Compradora</t>
  </si>
  <si>
    <t xml:space="preserve">Impacto negativo en el patrimonio y en el normal funcionamiento de la Entidad Compradora </t>
  </si>
  <si>
    <t>(i) Estipulación contractual que establece de la responsabilidad del Proveedor por daños y la posibilidad de solucionar directamente la controversia sobre el particular. (ii) Exigencia al Proveedor una garantía de responsabilidad civil extracontractual</t>
  </si>
  <si>
    <t>(i) Mediante la supervisión de la Orden de Compra. (ii) Revisando información suministrada por los supervisores de las Órdenes de Compra</t>
  </si>
  <si>
    <t>Daños o pérdidas de bienes, equipos o maquinaria del Proveedor no imputables a este</t>
  </si>
  <si>
    <t>(i) Falta de insumos, elementos, equipos o maquinaria requeridos para la correcta prestación del Servicio Integral de Aseo y Cafetería. (ii) Reclamaciones de los Proveedores a las Entidades Compradoras</t>
  </si>
  <si>
    <t xml:space="preserve">Estipulación contractual que establece la responsabilidad de la Entidad Compradora por el cuidado de los bienes, equipos y maquinaria consignados en el horario en que no están los operarios del Proveedor presentes, y la posibilidad de solucionar directamente entre las partes la controversia por cualquier daño o pérdida sufrido. </t>
  </si>
  <si>
    <t>Mediante la supervisión de la Orden de Compra</t>
  </si>
  <si>
    <t>No verificación adecuada de las fichas técnicas de insumos, equipo y maquinaria por parte del Supervisor de la Entidad Compradora</t>
  </si>
  <si>
    <t>No cubrimiento de la necesidad de Servicio Integral de Aseo y Cafetería de la Entidad Compradora con los estándares y características técnicas establecidas en el Anexo 3 de los documentos</t>
  </si>
  <si>
    <t>Estipulación contractual que establece que el Supervisor de la Entidad Compradora debe realizar la supervisión de cada una de las Órdenes de Compra con el fin de dar cumplimiento a los requerimientos de las fichas técnicas solicitados en el Anexo 4</t>
  </si>
  <si>
    <t>Verificación de las fichas técnicas por parte del supervisor de la Orden de Compra</t>
  </si>
  <si>
    <t>Por pedido</t>
  </si>
  <si>
    <t>La Entidad Compradora no solicita el personal y/o insumos y/o equipos y/0 maquinaría de Aseo y Cafetería suficientes para satisfacer su necesidad</t>
  </si>
  <si>
    <t>No cubrimiento de la necesidad de Servicio Integral de Aseo y Cafetería de la Entidad Compradora</t>
  </si>
  <si>
    <t>Incumplimiento del pago de las facturas del Servicio Integral de Aseo y Cafetería por parte de la Entidad Compradora</t>
  </si>
  <si>
    <t>Afectación del flujo de caja del Proveedor</t>
  </si>
  <si>
    <t>Verificación de los pedido previo al envío de los mismos</t>
  </si>
  <si>
    <t xml:space="preserve">(i) Estipulación contractual que permite al Proveedor suspender la prestación del Servicio Integral de Aseo y Cafetería hasta que la Entidad Compradora pague. (ii) Medidas de apremio en caso de mora.  </t>
  </si>
  <si>
    <t>Ejecución de la Orden de Compra</t>
  </si>
  <si>
    <t>La del vencimiento de la Orden de Compra</t>
  </si>
  <si>
    <t xml:space="preserve">Verificación por parte del supervisor de la Entidad Compradora para realizar el pedido de los insumos y/o equipos y/o maquinaria correctamente. </t>
  </si>
  <si>
    <t>Por pedido en cada Orden de Compra</t>
  </si>
  <si>
    <t>(i) Revisión por parte del Proveedor del pago de las facturas por parte de la Entidad Compradora; (ii) Revisando información suministrada por los Proveedores</t>
  </si>
  <si>
    <t>(i) Mensualmente. (ii) Permanente</t>
  </si>
  <si>
    <r>
      <rPr>
        <b/>
        <sz val="9"/>
        <color theme="1"/>
        <rFont val="Arial"/>
        <family val="2"/>
      </rPr>
      <t xml:space="preserve">Versión: </t>
    </r>
    <r>
      <rPr>
        <sz val="9"/>
        <color theme="1"/>
        <rFont val="Arial"/>
        <family val="2"/>
      </rPr>
      <t xml:space="preserve">Proyecto de pliego de condiciones. - Proceso de selección </t>
    </r>
    <r>
      <rPr>
        <b/>
        <sz val="9"/>
        <color theme="1"/>
        <rFont val="Arial"/>
        <family val="2"/>
      </rPr>
      <t>CCENEG-063-01-2022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</si>
</sst>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theme="1"/>
      <name val="Arial"/>
      <family val="2"/>
    </font>
    <font>
      <sz val="8"/>
      <color rgb="FFFFFFFF"/>
      <name val="Arial"/>
      <family val="2"/>
    </font>
    <font>
      <sz val="8"/>
      <color rgb="FF4E4D4D"/>
      <name val="Arial"/>
      <family val="2"/>
    </font>
    <font>
      <sz val="9"/>
      <color theme="1"/>
      <name val="Arial"/>
      <family val="2"/>
    </font>
    <font>
      <b/>
      <sz val="9"/>
      <color theme="1"/>
      <name val="Arial"/>
      <family val="2"/>
    </font>
  </fonts>
  <fills count="4">
    <fill>
      <patternFill patternType="none"/>
    </fill>
    <fill>
      <patternFill patternType="gray125"/>
    </fill>
    <fill>
      <patternFill patternType="solid">
        <fgColor rgb="FF4E4D4D"/>
        <bgColor indexed="64"/>
      </patternFill>
    </fill>
    <fill>
      <patternFill patternType="solid">
        <fgColor rgb="FFD9D9D9"/>
        <bgColor indexed="64"/>
      </patternFill>
    </fill>
  </fills>
  <borders count="5">
    <border>
      <left/>
      <right/>
      <top/>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style="thin">
        <color theme="6"/>
      </left>
      <right style="thin">
        <color theme="6"/>
      </right>
      <top/>
      <bottom/>
      <diagonal/>
    </border>
    <border>
      <left style="thin">
        <color theme="6"/>
      </left>
      <right style="thin">
        <color theme="6"/>
      </right>
      <top/>
      <bottom style="thin">
        <color theme="6"/>
      </bottom>
      <diagonal/>
    </border>
  </borders>
  <cellStyleXfs count="1">
    <xf numFmtId="0" fontId="0" fillId="0" borderId="0"/>
  </cellStyleXfs>
  <cellXfs count="22">
    <xf numFmtId="0" fontId="0" fillId="0" borderId="0" xfId="0"/>
    <xf numFmtId="0" fontId="2" fillId="0" borderId="0" xfId="0" applyFont="1" applyAlignment="1">
      <alignment vertical="center" wrapText="1"/>
    </xf>
    <xf numFmtId="0" fontId="1" fillId="0" borderId="0" xfId="0" applyFont="1"/>
    <xf numFmtId="0" fontId="2"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textRotation="90" wrapText="1"/>
    </xf>
    <xf numFmtId="0" fontId="4" fillId="0" borderId="1" xfId="0" applyFont="1" applyBorder="1" applyAlignment="1">
      <alignment horizontal="justify" vertical="center" wrapText="1"/>
    </xf>
    <xf numFmtId="0" fontId="0" fillId="0" borderId="0" xfId="0" applyFont="1"/>
    <xf numFmtId="0" fontId="5" fillId="0" borderId="0" xfId="0" applyFont="1" applyFill="1" applyAlignment="1">
      <alignment vertical="center"/>
    </xf>
    <xf numFmtId="0" fontId="0" fillId="0" borderId="0" xfId="0" applyFill="1"/>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0" applyFont="1" applyFill="1" applyBorder="1" applyAlignment="1">
      <alignment horizontal="justify"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4" fillId="3" borderId="1"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FFAAE-3480-48F1-9A8F-1FC3E9338683}">
  <dimension ref="A1:X24"/>
  <sheetViews>
    <sheetView showGridLines="0" tabSelected="1" zoomScale="115" zoomScaleNormal="115" workbookViewId="0">
      <pane xSplit="1" ySplit="4" topLeftCell="B5" activePane="bottomRight" state="frozen"/>
      <selection pane="topRight" activeCell="B1" sqref="B1"/>
      <selection pane="bottomLeft" activeCell="A4" sqref="A4"/>
      <selection pane="bottomRight" activeCell="B1" sqref="B1"/>
    </sheetView>
  </sheetViews>
  <sheetFormatPr baseColWidth="10" defaultColWidth="11.453125" defaultRowHeight="14.5" x14ac:dyDescent="0.35"/>
  <cols>
    <col min="1" max="1" width="3.7265625" customWidth="1"/>
    <col min="2" max="2" width="5.54296875" customWidth="1"/>
    <col min="3" max="3" width="4.26953125" customWidth="1"/>
    <col min="4" max="4" width="5.1796875" customWidth="1"/>
    <col min="5" max="5" width="6.453125" customWidth="1"/>
    <col min="6" max="6" width="25" customWidth="1"/>
    <col min="7" max="7" width="25.1796875" customWidth="1"/>
    <col min="8" max="8" width="6.7265625" customWidth="1"/>
    <col min="9" max="9" width="5.26953125" customWidth="1"/>
    <col min="10" max="10" width="7.26953125" customWidth="1"/>
    <col min="11" max="11" width="6.453125" customWidth="1"/>
    <col min="12" max="12" width="12.7265625" customWidth="1"/>
    <col min="13" max="13" width="42" customWidth="1"/>
    <col min="14" max="14" width="5.1796875" customWidth="1"/>
    <col min="15" max="15" width="5.26953125" customWidth="1"/>
    <col min="16" max="16" width="7.7265625" customWidth="1"/>
    <col min="17" max="17" width="5.54296875" customWidth="1"/>
    <col min="18" max="18" width="9.26953125" customWidth="1"/>
    <col min="19" max="19" width="10.453125" customWidth="1"/>
    <col min="20" max="20" width="13.54296875" customWidth="1"/>
    <col min="21" max="21" width="13.453125" customWidth="1"/>
    <col min="22" max="22" width="27.81640625" customWidth="1"/>
    <col min="23" max="23" width="19.81640625" customWidth="1"/>
  </cols>
  <sheetData>
    <row r="1" spans="1:24" x14ac:dyDescent="0.35">
      <c r="B1" s="8" t="s">
        <v>167</v>
      </c>
      <c r="C1" s="9"/>
      <c r="D1" s="9"/>
      <c r="E1" s="9"/>
      <c r="F1" s="9"/>
    </row>
    <row r="2" spans="1:24" ht="22.5" customHeight="1" x14ac:dyDescent="0.35">
      <c r="A2" s="16" t="s">
        <v>0</v>
      </c>
      <c r="B2" s="17" t="s">
        <v>1</v>
      </c>
      <c r="C2" s="17" t="s">
        <v>2</v>
      </c>
      <c r="D2" s="17" t="s">
        <v>3</v>
      </c>
      <c r="E2" s="17" t="s">
        <v>4</v>
      </c>
      <c r="F2" s="16" t="s">
        <v>5</v>
      </c>
      <c r="G2" s="16" t="s">
        <v>6</v>
      </c>
      <c r="H2" s="17" t="s">
        <v>7</v>
      </c>
      <c r="I2" s="17" t="s">
        <v>8</v>
      </c>
      <c r="J2" s="17" t="s">
        <v>9</v>
      </c>
      <c r="K2" s="17" t="s">
        <v>10</v>
      </c>
      <c r="L2" s="15" t="s">
        <v>11</v>
      </c>
      <c r="M2" s="18" t="s">
        <v>12</v>
      </c>
      <c r="N2" s="21" t="s">
        <v>13</v>
      </c>
      <c r="O2" s="21"/>
      <c r="P2" s="21"/>
      <c r="Q2" s="21"/>
      <c r="R2" s="15" t="s">
        <v>14</v>
      </c>
      <c r="S2" s="15" t="s">
        <v>15</v>
      </c>
      <c r="T2" s="21" t="s">
        <v>16</v>
      </c>
      <c r="U2" s="21" t="s">
        <v>17</v>
      </c>
      <c r="V2" s="21" t="s">
        <v>18</v>
      </c>
      <c r="W2" s="21"/>
      <c r="X2" s="1"/>
    </row>
    <row r="3" spans="1:24" x14ac:dyDescent="0.35">
      <c r="A3" s="16"/>
      <c r="B3" s="17"/>
      <c r="C3" s="17"/>
      <c r="D3" s="17"/>
      <c r="E3" s="17"/>
      <c r="F3" s="16"/>
      <c r="G3" s="16"/>
      <c r="H3" s="17"/>
      <c r="I3" s="17"/>
      <c r="J3" s="17"/>
      <c r="K3" s="17"/>
      <c r="L3" s="15"/>
      <c r="M3" s="19"/>
      <c r="N3" s="15" t="s">
        <v>7</v>
      </c>
      <c r="O3" s="15" t="s">
        <v>8</v>
      </c>
      <c r="P3" s="15" t="s">
        <v>9</v>
      </c>
      <c r="Q3" s="15" t="s">
        <v>10</v>
      </c>
      <c r="R3" s="15"/>
      <c r="S3" s="15"/>
      <c r="T3" s="21"/>
      <c r="U3" s="21"/>
      <c r="V3" s="21" t="s">
        <v>19</v>
      </c>
      <c r="W3" s="21" t="s">
        <v>20</v>
      </c>
      <c r="X3" s="1"/>
    </row>
    <row r="4" spans="1:24" ht="36" customHeight="1" x14ac:dyDescent="0.35">
      <c r="A4" s="16"/>
      <c r="B4" s="17"/>
      <c r="C4" s="17"/>
      <c r="D4" s="17"/>
      <c r="E4" s="17"/>
      <c r="F4" s="16"/>
      <c r="G4" s="16"/>
      <c r="H4" s="17"/>
      <c r="I4" s="17"/>
      <c r="J4" s="17"/>
      <c r="K4" s="17"/>
      <c r="L4" s="15"/>
      <c r="M4" s="20"/>
      <c r="N4" s="15"/>
      <c r="O4" s="15"/>
      <c r="P4" s="15"/>
      <c r="Q4" s="15"/>
      <c r="R4" s="15"/>
      <c r="S4" s="15"/>
      <c r="T4" s="21"/>
      <c r="U4" s="21"/>
      <c r="V4" s="21"/>
      <c r="W4" s="21"/>
      <c r="X4" s="1"/>
    </row>
    <row r="5" spans="1:24" s="9" customFormat="1" ht="95.25" customHeight="1" x14ac:dyDescent="0.35">
      <c r="A5" s="10">
        <v>1</v>
      </c>
      <c r="B5" s="11" t="s">
        <v>21</v>
      </c>
      <c r="C5" s="11" t="s">
        <v>22</v>
      </c>
      <c r="D5" s="11" t="s">
        <v>23</v>
      </c>
      <c r="E5" s="11" t="s">
        <v>24</v>
      </c>
      <c r="F5" s="12" t="s">
        <v>25</v>
      </c>
      <c r="G5" s="12" t="s">
        <v>26</v>
      </c>
      <c r="H5" s="11">
        <v>2</v>
      </c>
      <c r="I5" s="11">
        <v>3</v>
      </c>
      <c r="J5" s="11">
        <f>SUM(H5:I5)</f>
        <v>5</v>
      </c>
      <c r="K5" s="11" t="str">
        <f>VLOOKUP(J5,Inputs!$E$2:$F$12,2,FALSE)</f>
        <v>Medio</v>
      </c>
      <c r="L5" s="11" t="s">
        <v>27</v>
      </c>
      <c r="M5" s="12" t="s">
        <v>28</v>
      </c>
      <c r="N5" s="11">
        <v>2</v>
      </c>
      <c r="O5" s="11">
        <v>2</v>
      </c>
      <c r="P5" s="11">
        <f>SUM(N5:O5)</f>
        <v>4</v>
      </c>
      <c r="Q5" s="11" t="str">
        <f>VLOOKUP(P5,Inputs!$E$2:$F$12,2,FALSE)</f>
        <v>Bajo</v>
      </c>
      <c r="R5" s="11" t="s">
        <v>29</v>
      </c>
      <c r="S5" s="11" t="s">
        <v>30</v>
      </c>
      <c r="T5" s="10" t="s">
        <v>31</v>
      </c>
      <c r="U5" s="10" t="s">
        <v>32</v>
      </c>
      <c r="V5" s="12" t="s">
        <v>33</v>
      </c>
      <c r="W5" s="10" t="s">
        <v>34</v>
      </c>
      <c r="X5" s="13"/>
    </row>
    <row r="6" spans="1:24" s="9" customFormat="1" ht="78" customHeight="1" x14ac:dyDescent="0.35">
      <c r="A6" s="10">
        <v>2</v>
      </c>
      <c r="B6" s="11" t="s">
        <v>21</v>
      </c>
      <c r="C6" s="11" t="s">
        <v>22</v>
      </c>
      <c r="D6" s="11" t="s">
        <v>35</v>
      </c>
      <c r="E6" s="11" t="s">
        <v>36</v>
      </c>
      <c r="F6" s="12" t="s">
        <v>37</v>
      </c>
      <c r="G6" s="12" t="s">
        <v>38</v>
      </c>
      <c r="H6" s="11">
        <v>1</v>
      </c>
      <c r="I6" s="11">
        <v>3</v>
      </c>
      <c r="J6" s="11">
        <f t="shared" ref="J6:J9" si="0">SUM(H6:I6)</f>
        <v>4</v>
      </c>
      <c r="K6" s="11" t="str">
        <f>VLOOKUP(J6,Inputs!$E$2:$F$12,2,FALSE)</f>
        <v>Bajo</v>
      </c>
      <c r="L6" s="11" t="s">
        <v>39</v>
      </c>
      <c r="M6" s="12" t="s">
        <v>40</v>
      </c>
      <c r="N6" s="11">
        <v>1</v>
      </c>
      <c r="O6" s="11">
        <v>1</v>
      </c>
      <c r="P6" s="11">
        <f t="shared" ref="P6:P9" si="1">SUM(N6:O6)</f>
        <v>2</v>
      </c>
      <c r="Q6" s="11" t="str">
        <f>VLOOKUP(P6,Inputs!$E$2:$F$12,2,FALSE)</f>
        <v>Bajo</v>
      </c>
      <c r="R6" s="11" t="s">
        <v>29</v>
      </c>
      <c r="S6" s="11" t="s">
        <v>39</v>
      </c>
      <c r="T6" s="10" t="s">
        <v>41</v>
      </c>
      <c r="U6" s="10" t="s">
        <v>42</v>
      </c>
      <c r="V6" s="12" t="s">
        <v>43</v>
      </c>
      <c r="W6" s="10" t="s">
        <v>44</v>
      </c>
      <c r="X6" s="13"/>
    </row>
    <row r="7" spans="1:24" s="9" customFormat="1" ht="71.25" customHeight="1" x14ac:dyDescent="0.35">
      <c r="A7" s="10">
        <v>3</v>
      </c>
      <c r="B7" s="11" t="s">
        <v>21</v>
      </c>
      <c r="C7" s="11" t="s">
        <v>22</v>
      </c>
      <c r="D7" s="11" t="s">
        <v>23</v>
      </c>
      <c r="E7" s="11" t="s">
        <v>24</v>
      </c>
      <c r="F7" s="12" t="s">
        <v>45</v>
      </c>
      <c r="G7" s="12" t="s">
        <v>46</v>
      </c>
      <c r="H7" s="11">
        <v>1</v>
      </c>
      <c r="I7" s="11">
        <v>3</v>
      </c>
      <c r="J7" s="11">
        <f t="shared" si="0"/>
        <v>4</v>
      </c>
      <c r="K7" s="11" t="str">
        <f>VLOOKUP(J7,Inputs!$E$2:$F$12,2,FALSE)</f>
        <v>Bajo</v>
      </c>
      <c r="L7" s="11" t="s">
        <v>30</v>
      </c>
      <c r="M7" s="12" t="s">
        <v>47</v>
      </c>
      <c r="N7" s="11">
        <v>1</v>
      </c>
      <c r="O7" s="11">
        <v>2</v>
      </c>
      <c r="P7" s="11">
        <f t="shared" si="1"/>
        <v>3</v>
      </c>
      <c r="Q7" s="11" t="str">
        <f>VLOOKUP(P7,Inputs!$E$2:$F$12,2,FALSE)</f>
        <v>Bajo</v>
      </c>
      <c r="R7" s="11" t="s">
        <v>29</v>
      </c>
      <c r="S7" s="11" t="s">
        <v>30</v>
      </c>
      <c r="T7" s="10" t="s">
        <v>48</v>
      </c>
      <c r="U7" s="10" t="s">
        <v>49</v>
      </c>
      <c r="V7" s="12" t="s">
        <v>50</v>
      </c>
      <c r="W7" s="10" t="s">
        <v>51</v>
      </c>
      <c r="X7" s="13"/>
    </row>
    <row r="8" spans="1:24" s="9" customFormat="1" ht="69" x14ac:dyDescent="0.35">
      <c r="A8" s="10">
        <v>4</v>
      </c>
      <c r="B8" s="11" t="s">
        <v>21</v>
      </c>
      <c r="C8" s="11" t="s">
        <v>22</v>
      </c>
      <c r="D8" s="11" t="s">
        <v>35</v>
      </c>
      <c r="E8" s="11" t="s">
        <v>52</v>
      </c>
      <c r="F8" s="12" t="s">
        <v>53</v>
      </c>
      <c r="G8" s="12" t="s">
        <v>54</v>
      </c>
      <c r="H8" s="11">
        <v>2</v>
      </c>
      <c r="I8" s="11">
        <v>2</v>
      </c>
      <c r="J8" s="11">
        <f t="shared" si="0"/>
        <v>4</v>
      </c>
      <c r="K8" s="11" t="str">
        <f>VLOOKUP(J8,Inputs!$E$2:$F$12,2,FALSE)</f>
        <v>Bajo</v>
      </c>
      <c r="L8" s="11" t="s">
        <v>39</v>
      </c>
      <c r="M8" s="12" t="s">
        <v>55</v>
      </c>
      <c r="N8" s="11">
        <v>2</v>
      </c>
      <c r="O8" s="11">
        <v>1</v>
      </c>
      <c r="P8" s="11">
        <f t="shared" si="1"/>
        <v>3</v>
      </c>
      <c r="Q8" s="11" t="str">
        <f>VLOOKUP(P8,Inputs!$E$2:$F$12,2,FALSE)</f>
        <v>Bajo</v>
      </c>
      <c r="R8" s="11" t="s">
        <v>56</v>
      </c>
      <c r="S8" s="11" t="s">
        <v>30</v>
      </c>
      <c r="T8" s="10" t="s">
        <v>57</v>
      </c>
      <c r="U8" s="10" t="s">
        <v>42</v>
      </c>
      <c r="V8" s="12" t="s">
        <v>58</v>
      </c>
      <c r="W8" s="10" t="s">
        <v>59</v>
      </c>
      <c r="X8" s="13"/>
    </row>
    <row r="9" spans="1:24" s="9" customFormat="1" ht="124" x14ac:dyDescent="0.35">
      <c r="A9" s="10">
        <v>5</v>
      </c>
      <c r="B9" s="11" t="s">
        <v>21</v>
      </c>
      <c r="C9" s="11" t="s">
        <v>22</v>
      </c>
      <c r="D9" s="11" t="s">
        <v>35</v>
      </c>
      <c r="E9" s="11" t="s">
        <v>24</v>
      </c>
      <c r="F9" s="12" t="s">
        <v>60</v>
      </c>
      <c r="G9" s="12" t="s">
        <v>61</v>
      </c>
      <c r="H9" s="11">
        <v>2</v>
      </c>
      <c r="I9" s="11">
        <v>3</v>
      </c>
      <c r="J9" s="11">
        <f t="shared" si="0"/>
        <v>5</v>
      </c>
      <c r="K9" s="11" t="str">
        <f>VLOOKUP(J9,Inputs!$E$2:$F$12,2,FALSE)</f>
        <v>Medio</v>
      </c>
      <c r="L9" s="11" t="s">
        <v>62</v>
      </c>
      <c r="M9" s="12" t="s">
        <v>63</v>
      </c>
      <c r="N9" s="11">
        <v>2</v>
      </c>
      <c r="O9" s="11">
        <v>2</v>
      </c>
      <c r="P9" s="11">
        <f t="shared" si="1"/>
        <v>4</v>
      </c>
      <c r="Q9" s="11" t="str">
        <f>VLOOKUP(P9,Inputs!$E$2:$F$12,2,FALSE)</f>
        <v>Bajo</v>
      </c>
      <c r="R9" s="11" t="s">
        <v>56</v>
      </c>
      <c r="S9" s="11" t="s">
        <v>62</v>
      </c>
      <c r="T9" s="10" t="s">
        <v>57</v>
      </c>
      <c r="U9" s="10" t="s">
        <v>42</v>
      </c>
      <c r="V9" s="12" t="s">
        <v>64</v>
      </c>
      <c r="W9" s="10" t="s">
        <v>65</v>
      </c>
      <c r="X9" s="14"/>
    </row>
    <row r="10" spans="1:24" s="9" customFormat="1" ht="192" x14ac:dyDescent="0.35">
      <c r="A10" s="10">
        <v>6</v>
      </c>
      <c r="B10" s="11" t="s">
        <v>66</v>
      </c>
      <c r="C10" s="11" t="s">
        <v>67</v>
      </c>
      <c r="D10" s="11" t="s">
        <v>35</v>
      </c>
      <c r="E10" s="11" t="s">
        <v>68</v>
      </c>
      <c r="F10" s="12" t="s">
        <v>69</v>
      </c>
      <c r="G10" s="12" t="s">
        <v>70</v>
      </c>
      <c r="H10" s="11">
        <v>3</v>
      </c>
      <c r="I10" s="11">
        <v>3</v>
      </c>
      <c r="J10" s="11">
        <f t="shared" ref="J10" si="2">SUM(H10:I10)</f>
        <v>6</v>
      </c>
      <c r="K10" s="11" t="str">
        <f>VLOOKUP(J10,Inputs!$E$2:$F$12,2,FALSE)</f>
        <v>Alto</v>
      </c>
      <c r="L10" s="11" t="s">
        <v>62</v>
      </c>
      <c r="M10" s="12" t="s">
        <v>71</v>
      </c>
      <c r="N10" s="11">
        <v>4</v>
      </c>
      <c r="O10" s="11">
        <v>2</v>
      </c>
      <c r="P10" s="11">
        <f t="shared" ref="P10" si="3">SUM(N10:O10)</f>
        <v>6</v>
      </c>
      <c r="Q10" s="11" t="str">
        <f>VLOOKUP(P10,Inputs!$E$2:$F$12,2,FALSE)</f>
        <v>Alto</v>
      </c>
      <c r="R10" s="11" t="s">
        <v>72</v>
      </c>
      <c r="S10" s="11" t="s">
        <v>62</v>
      </c>
      <c r="T10" s="10" t="s">
        <v>73</v>
      </c>
      <c r="U10" s="10" t="s">
        <v>42</v>
      </c>
      <c r="V10" s="12" t="s">
        <v>74</v>
      </c>
      <c r="W10" s="10" t="s">
        <v>44</v>
      </c>
      <c r="X10" s="14"/>
    </row>
    <row r="11" spans="1:24" ht="123.75" customHeight="1" x14ac:dyDescent="0.35">
      <c r="A11" s="10">
        <v>7</v>
      </c>
      <c r="B11" s="11" t="s">
        <v>21</v>
      </c>
      <c r="C11" s="5" t="s">
        <v>67</v>
      </c>
      <c r="D11" s="5" t="s">
        <v>35</v>
      </c>
      <c r="E11" s="5" t="s">
        <v>75</v>
      </c>
      <c r="F11" s="6" t="s">
        <v>122</v>
      </c>
      <c r="G11" s="6" t="s">
        <v>76</v>
      </c>
      <c r="H11" s="5">
        <v>3</v>
      </c>
      <c r="I11" s="5">
        <v>4</v>
      </c>
      <c r="J11" s="5">
        <f t="shared" ref="J11:J15" si="4">SUM(H11:I11)</f>
        <v>7</v>
      </c>
      <c r="K11" s="5" t="str">
        <f>VLOOKUP(J11,Inputs!$E$2:$F$12,2,FALSE)</f>
        <v>Alto</v>
      </c>
      <c r="L11" s="5" t="s">
        <v>39</v>
      </c>
      <c r="M11" s="6" t="s">
        <v>123</v>
      </c>
      <c r="N11" s="5">
        <v>2</v>
      </c>
      <c r="O11" s="5">
        <v>2</v>
      </c>
      <c r="P11" s="5">
        <f t="shared" ref="P11:P15" si="5">SUM(N11:O11)</f>
        <v>4</v>
      </c>
      <c r="Q11" s="5" t="str">
        <f>VLOOKUP(P11,Inputs!$E$2:$F$12,2,FALSE)</f>
        <v>Bajo</v>
      </c>
      <c r="R11" s="5" t="s">
        <v>72</v>
      </c>
      <c r="S11" s="5" t="s">
        <v>39</v>
      </c>
      <c r="T11" s="4" t="s">
        <v>77</v>
      </c>
      <c r="U11" s="4" t="s">
        <v>78</v>
      </c>
      <c r="V11" s="6" t="s">
        <v>79</v>
      </c>
      <c r="W11" s="4" t="s">
        <v>80</v>
      </c>
      <c r="X11" s="3"/>
    </row>
    <row r="12" spans="1:24" ht="106.5" customHeight="1" x14ac:dyDescent="0.35">
      <c r="A12" s="10">
        <v>8</v>
      </c>
      <c r="B12" s="11" t="s">
        <v>21</v>
      </c>
      <c r="C12" s="5" t="s">
        <v>67</v>
      </c>
      <c r="D12" s="5" t="s">
        <v>35</v>
      </c>
      <c r="E12" s="5" t="s">
        <v>75</v>
      </c>
      <c r="F12" s="6" t="s">
        <v>81</v>
      </c>
      <c r="G12" s="6" t="s">
        <v>82</v>
      </c>
      <c r="H12" s="5">
        <v>3</v>
      </c>
      <c r="I12" s="5">
        <v>4</v>
      </c>
      <c r="J12" s="5">
        <f t="shared" si="4"/>
        <v>7</v>
      </c>
      <c r="K12" s="5" t="str">
        <f>VLOOKUP(J12,Inputs!$E$2:$F$12,2,FALSE)</f>
        <v>Alto</v>
      </c>
      <c r="L12" s="5" t="s">
        <v>83</v>
      </c>
      <c r="M12" s="6" t="s">
        <v>84</v>
      </c>
      <c r="N12" s="5">
        <v>2</v>
      </c>
      <c r="O12" s="5">
        <v>2</v>
      </c>
      <c r="P12" s="5">
        <f t="shared" si="5"/>
        <v>4</v>
      </c>
      <c r="Q12" s="5" t="str">
        <f>VLOOKUP(P12,Inputs!$E$2:$F$12,2,FALSE)</f>
        <v>Bajo</v>
      </c>
      <c r="R12" s="5" t="s">
        <v>72</v>
      </c>
      <c r="S12" s="5" t="s">
        <v>85</v>
      </c>
      <c r="T12" s="4" t="s">
        <v>77</v>
      </c>
      <c r="U12" s="4" t="s">
        <v>78</v>
      </c>
      <c r="V12" s="6" t="s">
        <v>86</v>
      </c>
      <c r="W12" s="4" t="s">
        <v>80</v>
      </c>
      <c r="X12" s="3"/>
    </row>
    <row r="13" spans="1:24" ht="110.25" customHeight="1" x14ac:dyDescent="0.35">
      <c r="A13" s="10">
        <v>9</v>
      </c>
      <c r="B13" s="11" t="s">
        <v>66</v>
      </c>
      <c r="C13" s="5" t="s">
        <v>67</v>
      </c>
      <c r="D13" s="5" t="s">
        <v>35</v>
      </c>
      <c r="E13" s="5" t="s">
        <v>68</v>
      </c>
      <c r="F13" s="6" t="s">
        <v>87</v>
      </c>
      <c r="G13" s="6" t="s">
        <v>88</v>
      </c>
      <c r="H13" s="5">
        <v>2</v>
      </c>
      <c r="I13" s="5">
        <v>4</v>
      </c>
      <c r="J13" s="5">
        <f t="shared" si="4"/>
        <v>6</v>
      </c>
      <c r="K13" s="5" t="str">
        <f>VLOOKUP(J13,Inputs!$E$2:$F$12,2,FALSE)</f>
        <v>Alto</v>
      </c>
      <c r="L13" s="5" t="s">
        <v>39</v>
      </c>
      <c r="M13" s="6" t="s">
        <v>89</v>
      </c>
      <c r="N13" s="5">
        <v>1</v>
      </c>
      <c r="O13" s="5">
        <v>2</v>
      </c>
      <c r="P13" s="5">
        <f t="shared" si="5"/>
        <v>3</v>
      </c>
      <c r="Q13" s="5" t="str">
        <f>VLOOKUP(P13,Inputs!$E$2:$F$12,2,FALSE)</f>
        <v>Bajo</v>
      </c>
      <c r="R13" s="5" t="s">
        <v>72</v>
      </c>
      <c r="S13" s="5" t="s">
        <v>39</v>
      </c>
      <c r="T13" s="4" t="s">
        <v>77</v>
      </c>
      <c r="U13" s="4" t="s">
        <v>90</v>
      </c>
      <c r="V13" s="6" t="s">
        <v>91</v>
      </c>
      <c r="W13" s="4" t="s">
        <v>80</v>
      </c>
      <c r="X13" s="3"/>
    </row>
    <row r="14" spans="1:24" ht="90" customHeight="1" x14ac:dyDescent="0.35">
      <c r="A14" s="10">
        <v>10</v>
      </c>
      <c r="B14" s="11" t="s">
        <v>66</v>
      </c>
      <c r="C14" s="5" t="s">
        <v>67</v>
      </c>
      <c r="D14" s="5" t="s">
        <v>35</v>
      </c>
      <c r="E14" s="5" t="s">
        <v>68</v>
      </c>
      <c r="F14" s="6" t="s">
        <v>92</v>
      </c>
      <c r="G14" s="6" t="s">
        <v>93</v>
      </c>
      <c r="H14" s="5">
        <v>3</v>
      </c>
      <c r="I14" s="5">
        <v>4</v>
      </c>
      <c r="J14" s="5">
        <f t="shared" si="4"/>
        <v>7</v>
      </c>
      <c r="K14" s="5" t="str">
        <f>VLOOKUP(J14,Inputs!$E$2:$F$12,2,FALSE)</f>
        <v>Alto</v>
      </c>
      <c r="L14" s="5" t="s">
        <v>83</v>
      </c>
      <c r="M14" s="6" t="s">
        <v>94</v>
      </c>
      <c r="N14" s="5">
        <v>1</v>
      </c>
      <c r="O14" s="5">
        <v>2</v>
      </c>
      <c r="P14" s="5">
        <f t="shared" si="5"/>
        <v>3</v>
      </c>
      <c r="Q14" s="5" t="str">
        <f>VLOOKUP(P14,Inputs!$E$2:$F$12,2,FALSE)</f>
        <v>Bajo</v>
      </c>
      <c r="R14" s="5" t="s">
        <v>72</v>
      </c>
      <c r="S14" s="5" t="s">
        <v>85</v>
      </c>
      <c r="T14" s="4" t="s">
        <v>77</v>
      </c>
      <c r="U14" s="4" t="s">
        <v>90</v>
      </c>
      <c r="V14" s="6" t="s">
        <v>95</v>
      </c>
      <c r="W14" s="4" t="s">
        <v>80</v>
      </c>
      <c r="X14" s="3"/>
    </row>
    <row r="15" spans="1:24" ht="90" customHeight="1" x14ac:dyDescent="0.35">
      <c r="A15" s="10">
        <v>11</v>
      </c>
      <c r="B15" s="11" t="s">
        <v>66</v>
      </c>
      <c r="C15" s="5" t="s">
        <v>22</v>
      </c>
      <c r="D15" s="5" t="s">
        <v>35</v>
      </c>
      <c r="E15" s="5" t="s">
        <v>36</v>
      </c>
      <c r="F15" s="6" t="s">
        <v>111</v>
      </c>
      <c r="G15" s="6" t="s">
        <v>112</v>
      </c>
      <c r="H15" s="5">
        <v>3</v>
      </c>
      <c r="I15" s="5">
        <v>2</v>
      </c>
      <c r="J15" s="5">
        <v>5</v>
      </c>
      <c r="K15" s="5" t="s">
        <v>106</v>
      </c>
      <c r="L15" s="5" t="s">
        <v>39</v>
      </c>
      <c r="M15" s="6" t="s">
        <v>113</v>
      </c>
      <c r="N15" s="5">
        <v>2</v>
      </c>
      <c r="O15" s="5">
        <v>2</v>
      </c>
      <c r="P15" s="5">
        <v>4</v>
      </c>
      <c r="Q15" s="5" t="s">
        <v>99</v>
      </c>
      <c r="R15" s="5" t="s">
        <v>72</v>
      </c>
      <c r="S15" s="5" t="s">
        <v>85</v>
      </c>
      <c r="T15" s="4" t="s">
        <v>114</v>
      </c>
      <c r="U15" s="4" t="s">
        <v>115</v>
      </c>
      <c r="V15" s="6" t="s">
        <v>116</v>
      </c>
      <c r="W15" s="4" t="s">
        <v>117</v>
      </c>
      <c r="X15" s="3"/>
    </row>
    <row r="16" spans="1:24" ht="90" customHeight="1" x14ac:dyDescent="0.35">
      <c r="A16" s="10">
        <v>12</v>
      </c>
      <c r="B16" s="11" t="s">
        <v>66</v>
      </c>
      <c r="C16" s="5" t="s">
        <v>22</v>
      </c>
      <c r="D16" s="5" t="s">
        <v>35</v>
      </c>
      <c r="E16" s="5" t="s">
        <v>36</v>
      </c>
      <c r="F16" s="6" t="s">
        <v>118</v>
      </c>
      <c r="G16" s="6" t="s">
        <v>119</v>
      </c>
      <c r="H16" s="5">
        <v>2</v>
      </c>
      <c r="I16" s="5">
        <v>3</v>
      </c>
      <c r="J16" s="5">
        <v>5</v>
      </c>
      <c r="K16" s="5" t="s">
        <v>106</v>
      </c>
      <c r="L16" s="5" t="s">
        <v>39</v>
      </c>
      <c r="M16" s="6" t="s">
        <v>120</v>
      </c>
      <c r="N16" s="5">
        <v>1</v>
      </c>
      <c r="O16" s="5">
        <v>2</v>
      </c>
      <c r="P16" s="5">
        <v>3</v>
      </c>
      <c r="Q16" s="5" t="s">
        <v>99</v>
      </c>
      <c r="R16" s="5" t="s">
        <v>72</v>
      </c>
      <c r="S16" s="5" t="s">
        <v>39</v>
      </c>
      <c r="T16" s="4" t="s">
        <v>114</v>
      </c>
      <c r="U16" s="4" t="s">
        <v>115</v>
      </c>
      <c r="V16" s="6" t="s">
        <v>121</v>
      </c>
      <c r="W16" s="4" t="s">
        <v>44</v>
      </c>
      <c r="X16" s="3"/>
    </row>
    <row r="17" spans="1:24" ht="90" customHeight="1" x14ac:dyDescent="0.35">
      <c r="A17" s="10">
        <v>13</v>
      </c>
      <c r="B17" s="11" t="s">
        <v>66</v>
      </c>
      <c r="C17" s="5" t="s">
        <v>22</v>
      </c>
      <c r="D17" s="5" t="s">
        <v>35</v>
      </c>
      <c r="E17" s="5" t="s">
        <v>36</v>
      </c>
      <c r="F17" s="6" t="s">
        <v>124</v>
      </c>
      <c r="G17" s="6" t="s">
        <v>125</v>
      </c>
      <c r="H17" s="5">
        <v>3</v>
      </c>
      <c r="I17" s="5">
        <v>4</v>
      </c>
      <c r="J17" s="5">
        <v>7</v>
      </c>
      <c r="K17" s="5" t="s">
        <v>108</v>
      </c>
      <c r="L17" s="5" t="s">
        <v>39</v>
      </c>
      <c r="M17" s="6" t="s">
        <v>126</v>
      </c>
      <c r="N17" s="5">
        <v>1</v>
      </c>
      <c r="O17" s="5">
        <v>1</v>
      </c>
      <c r="P17" s="5">
        <v>2</v>
      </c>
      <c r="Q17" s="5" t="s">
        <v>99</v>
      </c>
      <c r="R17" s="5" t="s">
        <v>72</v>
      </c>
      <c r="S17" s="11" t="s">
        <v>62</v>
      </c>
      <c r="T17" s="4" t="s">
        <v>127</v>
      </c>
      <c r="U17" s="4" t="s">
        <v>115</v>
      </c>
      <c r="V17" s="6" t="s">
        <v>128</v>
      </c>
      <c r="W17" s="4" t="s">
        <v>129</v>
      </c>
      <c r="X17" s="3"/>
    </row>
    <row r="18" spans="1:24" ht="90" customHeight="1" x14ac:dyDescent="0.35">
      <c r="A18" s="10">
        <v>14</v>
      </c>
      <c r="B18" s="11" t="s">
        <v>66</v>
      </c>
      <c r="C18" s="5" t="s">
        <v>22</v>
      </c>
      <c r="D18" s="5" t="s">
        <v>35</v>
      </c>
      <c r="E18" s="5" t="s">
        <v>36</v>
      </c>
      <c r="F18" s="6" t="s">
        <v>130</v>
      </c>
      <c r="G18" s="6" t="s">
        <v>131</v>
      </c>
      <c r="H18" s="5">
        <v>2</v>
      </c>
      <c r="I18" s="5">
        <v>3</v>
      </c>
      <c r="J18" s="5">
        <v>5</v>
      </c>
      <c r="K18" s="5" t="s">
        <v>106</v>
      </c>
      <c r="L18" s="5" t="s">
        <v>39</v>
      </c>
      <c r="M18" s="6" t="s">
        <v>132</v>
      </c>
      <c r="N18" s="5">
        <v>1</v>
      </c>
      <c r="O18" s="5">
        <v>1</v>
      </c>
      <c r="P18" s="5">
        <v>2</v>
      </c>
      <c r="Q18" s="5" t="s">
        <v>99</v>
      </c>
      <c r="R18" s="5" t="s">
        <v>72</v>
      </c>
      <c r="S18" s="11" t="s">
        <v>83</v>
      </c>
      <c r="T18" s="4" t="s">
        <v>114</v>
      </c>
      <c r="U18" s="4" t="s">
        <v>115</v>
      </c>
      <c r="V18" s="6" t="s">
        <v>133</v>
      </c>
      <c r="W18" s="4" t="s">
        <v>134</v>
      </c>
      <c r="X18" s="3"/>
    </row>
    <row r="19" spans="1:24" ht="90" customHeight="1" x14ac:dyDescent="0.35">
      <c r="A19" s="10">
        <v>15</v>
      </c>
      <c r="B19" s="11" t="s">
        <v>21</v>
      </c>
      <c r="C19" s="5" t="s">
        <v>135</v>
      </c>
      <c r="D19" s="5" t="s">
        <v>35</v>
      </c>
      <c r="E19" s="5" t="s">
        <v>36</v>
      </c>
      <c r="F19" s="6" t="s">
        <v>136</v>
      </c>
      <c r="G19" s="6" t="s">
        <v>137</v>
      </c>
      <c r="H19" s="5">
        <v>3</v>
      </c>
      <c r="I19" s="5">
        <v>4</v>
      </c>
      <c r="J19" s="5">
        <v>7</v>
      </c>
      <c r="K19" s="5" t="s">
        <v>108</v>
      </c>
      <c r="L19" s="5" t="s">
        <v>39</v>
      </c>
      <c r="M19" s="6" t="s">
        <v>138</v>
      </c>
      <c r="N19" s="5">
        <v>2</v>
      </c>
      <c r="O19" s="5">
        <v>3</v>
      </c>
      <c r="P19" s="5">
        <v>5</v>
      </c>
      <c r="Q19" s="5" t="s">
        <v>99</v>
      </c>
      <c r="R19" s="5" t="s">
        <v>72</v>
      </c>
      <c r="S19" s="11" t="s">
        <v>39</v>
      </c>
      <c r="T19" s="4" t="s">
        <v>139</v>
      </c>
      <c r="U19" s="4" t="s">
        <v>140</v>
      </c>
      <c r="V19" s="6" t="s">
        <v>141</v>
      </c>
      <c r="W19" s="4" t="s">
        <v>134</v>
      </c>
      <c r="X19" s="3"/>
    </row>
    <row r="20" spans="1:24" ht="90" customHeight="1" x14ac:dyDescent="0.35">
      <c r="A20" s="10">
        <v>16</v>
      </c>
      <c r="B20" s="11" t="s">
        <v>66</v>
      </c>
      <c r="C20" s="5" t="s">
        <v>22</v>
      </c>
      <c r="D20" s="5" t="s">
        <v>35</v>
      </c>
      <c r="E20" s="5" t="s">
        <v>36</v>
      </c>
      <c r="F20" s="6" t="s">
        <v>142</v>
      </c>
      <c r="G20" s="6" t="s">
        <v>143</v>
      </c>
      <c r="H20" s="5">
        <v>1</v>
      </c>
      <c r="I20" s="5">
        <v>2</v>
      </c>
      <c r="J20" s="5">
        <v>3</v>
      </c>
      <c r="K20" s="5" t="s">
        <v>99</v>
      </c>
      <c r="L20" s="5" t="s">
        <v>39</v>
      </c>
      <c r="M20" s="6" t="s">
        <v>144</v>
      </c>
      <c r="N20" s="5">
        <v>1</v>
      </c>
      <c r="O20" s="5">
        <v>1</v>
      </c>
      <c r="P20" s="5">
        <v>2</v>
      </c>
      <c r="Q20" s="5" t="s">
        <v>99</v>
      </c>
      <c r="R20" s="5" t="s">
        <v>56</v>
      </c>
      <c r="S20" s="11" t="s">
        <v>30</v>
      </c>
      <c r="T20" s="4" t="s">
        <v>139</v>
      </c>
      <c r="U20" s="4" t="s">
        <v>140</v>
      </c>
      <c r="V20" s="6" t="s">
        <v>145</v>
      </c>
      <c r="W20" s="4" t="s">
        <v>44</v>
      </c>
      <c r="X20" s="3"/>
    </row>
    <row r="21" spans="1:24" ht="90" customHeight="1" x14ac:dyDescent="0.35">
      <c r="A21" s="10">
        <v>17</v>
      </c>
      <c r="B21" s="11" t="s">
        <v>66</v>
      </c>
      <c r="C21" s="5" t="s">
        <v>67</v>
      </c>
      <c r="D21" s="5" t="s">
        <v>35</v>
      </c>
      <c r="E21" s="5" t="s">
        <v>36</v>
      </c>
      <c r="F21" s="6" t="s">
        <v>146</v>
      </c>
      <c r="G21" s="6" t="s">
        <v>147</v>
      </c>
      <c r="H21" s="5">
        <v>2</v>
      </c>
      <c r="I21" s="5">
        <v>2</v>
      </c>
      <c r="J21" s="5">
        <v>4</v>
      </c>
      <c r="K21" s="5" t="s">
        <v>99</v>
      </c>
      <c r="L21" s="11" t="s">
        <v>85</v>
      </c>
      <c r="M21" s="6" t="s">
        <v>148</v>
      </c>
      <c r="N21" s="5">
        <v>2</v>
      </c>
      <c r="O21" s="5">
        <v>1</v>
      </c>
      <c r="P21" s="5">
        <v>3</v>
      </c>
      <c r="Q21" s="5" t="s">
        <v>99</v>
      </c>
      <c r="R21" s="5" t="s">
        <v>56</v>
      </c>
      <c r="S21" s="11" t="s">
        <v>30</v>
      </c>
      <c r="T21" s="4" t="s">
        <v>139</v>
      </c>
      <c r="U21" s="4" t="s">
        <v>140</v>
      </c>
      <c r="V21" s="6" t="s">
        <v>149</v>
      </c>
      <c r="W21" s="4" t="s">
        <v>44</v>
      </c>
      <c r="X21" s="3"/>
    </row>
    <row r="22" spans="1:24" ht="90" customHeight="1" x14ac:dyDescent="0.35">
      <c r="A22" s="10">
        <v>18</v>
      </c>
      <c r="B22" s="11" t="s">
        <v>66</v>
      </c>
      <c r="C22" s="5" t="s">
        <v>67</v>
      </c>
      <c r="D22" s="5" t="s">
        <v>35</v>
      </c>
      <c r="E22" s="5" t="s">
        <v>36</v>
      </c>
      <c r="F22" s="6" t="s">
        <v>150</v>
      </c>
      <c r="G22" s="6" t="s">
        <v>151</v>
      </c>
      <c r="H22" s="5">
        <v>3</v>
      </c>
      <c r="I22" s="5">
        <v>4</v>
      </c>
      <c r="J22" s="5">
        <v>7</v>
      </c>
      <c r="K22" s="5" t="s">
        <v>108</v>
      </c>
      <c r="L22" s="11" t="s">
        <v>83</v>
      </c>
      <c r="M22" s="6" t="s">
        <v>152</v>
      </c>
      <c r="N22" s="5">
        <v>2</v>
      </c>
      <c r="O22" s="5">
        <v>2</v>
      </c>
      <c r="P22" s="5">
        <v>4</v>
      </c>
      <c r="Q22" s="5" t="s">
        <v>99</v>
      </c>
      <c r="R22" s="5" t="s">
        <v>72</v>
      </c>
      <c r="S22" s="11" t="s">
        <v>83</v>
      </c>
      <c r="T22" s="4" t="s">
        <v>139</v>
      </c>
      <c r="U22" s="4" t="s">
        <v>140</v>
      </c>
      <c r="V22" s="4" t="s">
        <v>153</v>
      </c>
      <c r="W22" s="4" t="s">
        <v>154</v>
      </c>
      <c r="X22" s="3"/>
    </row>
    <row r="23" spans="1:24" ht="90" customHeight="1" x14ac:dyDescent="0.35">
      <c r="A23" s="10">
        <v>19</v>
      </c>
      <c r="B23" s="11" t="s">
        <v>66</v>
      </c>
      <c r="C23" s="5" t="s">
        <v>67</v>
      </c>
      <c r="D23" s="5" t="s">
        <v>35</v>
      </c>
      <c r="E23" s="5" t="s">
        <v>36</v>
      </c>
      <c r="F23" s="6" t="s">
        <v>155</v>
      </c>
      <c r="G23" s="6" t="s">
        <v>156</v>
      </c>
      <c r="H23" s="5">
        <v>2</v>
      </c>
      <c r="I23" s="5">
        <v>3</v>
      </c>
      <c r="J23" s="5">
        <v>5</v>
      </c>
      <c r="K23" s="5" t="s">
        <v>106</v>
      </c>
      <c r="L23" s="11" t="s">
        <v>83</v>
      </c>
      <c r="M23" s="6" t="s">
        <v>159</v>
      </c>
      <c r="N23" s="5">
        <v>1</v>
      </c>
      <c r="O23" s="5">
        <v>1</v>
      </c>
      <c r="P23" s="5">
        <v>2</v>
      </c>
      <c r="Q23" s="5" t="s">
        <v>99</v>
      </c>
      <c r="R23" s="5" t="s">
        <v>72</v>
      </c>
      <c r="S23" s="11" t="s">
        <v>83</v>
      </c>
      <c r="T23" s="4" t="s">
        <v>161</v>
      </c>
      <c r="U23" s="4" t="s">
        <v>162</v>
      </c>
      <c r="V23" s="4" t="s">
        <v>163</v>
      </c>
      <c r="W23" s="4" t="s">
        <v>164</v>
      </c>
      <c r="X23" s="3"/>
    </row>
    <row r="24" spans="1:24" ht="90" customHeight="1" x14ac:dyDescent="0.35">
      <c r="A24" s="10">
        <v>20</v>
      </c>
      <c r="B24" s="11" t="s">
        <v>66</v>
      </c>
      <c r="C24" s="5" t="s">
        <v>67</v>
      </c>
      <c r="D24" s="5" t="s">
        <v>35</v>
      </c>
      <c r="E24" s="5" t="s">
        <v>36</v>
      </c>
      <c r="F24" s="6" t="s">
        <v>157</v>
      </c>
      <c r="G24" s="6" t="s">
        <v>158</v>
      </c>
      <c r="H24" s="5">
        <v>2</v>
      </c>
      <c r="I24" s="5">
        <v>4</v>
      </c>
      <c r="J24" s="5">
        <v>6</v>
      </c>
      <c r="K24" s="5" t="s">
        <v>108</v>
      </c>
      <c r="L24" s="11" t="s">
        <v>83</v>
      </c>
      <c r="M24" s="6" t="s">
        <v>160</v>
      </c>
      <c r="N24" s="5">
        <v>1</v>
      </c>
      <c r="O24" s="5">
        <v>4</v>
      </c>
      <c r="P24" s="5">
        <v>5</v>
      </c>
      <c r="Q24" s="5" t="s">
        <v>106</v>
      </c>
      <c r="R24" s="5" t="s">
        <v>72</v>
      </c>
      <c r="S24" s="11" t="s">
        <v>62</v>
      </c>
      <c r="T24" s="4" t="s">
        <v>139</v>
      </c>
      <c r="U24" s="4" t="s">
        <v>140</v>
      </c>
      <c r="V24" s="4" t="s">
        <v>165</v>
      </c>
      <c r="W24" s="4" t="s">
        <v>166</v>
      </c>
      <c r="X24" s="3"/>
    </row>
  </sheetData>
  <autoFilter ref="A4:X4" xr:uid="{DB0AB363-8061-4B3D-93AF-68E45DFD6D78}"/>
  <mergeCells count="25">
    <mergeCell ref="M2:M4"/>
    <mergeCell ref="V3:V4"/>
    <mergeCell ref="W3:W4"/>
    <mergeCell ref="V2:W2"/>
    <mergeCell ref="N3:N4"/>
    <mergeCell ref="O3:O4"/>
    <mergeCell ref="P3:P4"/>
    <mergeCell ref="Q3:Q4"/>
    <mergeCell ref="N2:Q2"/>
    <mergeCell ref="R2:R4"/>
    <mergeCell ref="S2:S4"/>
    <mergeCell ref="T2:T4"/>
    <mergeCell ref="U2:U4"/>
    <mergeCell ref="L2:L4"/>
    <mergeCell ref="A2:A4"/>
    <mergeCell ref="B2:B4"/>
    <mergeCell ref="C2:C4"/>
    <mergeCell ref="D2:D4"/>
    <mergeCell ref="E2:E4"/>
    <mergeCell ref="F2:F4"/>
    <mergeCell ref="G2:G4"/>
    <mergeCell ref="H2:H4"/>
    <mergeCell ref="I2:I4"/>
    <mergeCell ref="J2:J4"/>
    <mergeCell ref="K2:K4"/>
  </mergeCells>
  <dataValidations count="1">
    <dataValidation type="whole" allowBlank="1" showInputMessage="1" showErrorMessage="1" sqref="H5:I14" xr:uid="{0945BAE8-C604-4BE0-8C65-E36C765A07E0}">
      <formula1>1</formula1>
      <formula2>5</formula2>
    </dataValidation>
  </dataValidations>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r:uid="{9123A81A-E507-4F43-B34D-7656186D05DE}">
          <x14:formula1>
            <xm:f>Inputs!$A$2:$A$3</xm:f>
          </x14:formula1>
          <xm:sqref>B5:B14</xm:sqref>
        </x14:dataValidation>
        <x14:dataValidation type="list" allowBlank="1" showInputMessage="1" showErrorMessage="1" xr:uid="{95EE6C98-F7AC-486D-B740-DB28DBE19C72}">
          <x14:formula1>
            <xm:f>Inputs!$B$2:$B$3</xm:f>
          </x14:formula1>
          <xm:sqref>C5:C14</xm:sqref>
        </x14:dataValidation>
        <x14:dataValidation type="list" allowBlank="1" showInputMessage="1" showErrorMessage="1" xr:uid="{9477A186-4711-46B8-B6AD-F4EC6EF4AD44}">
          <x14:formula1>
            <xm:f>Inputs!$C$2:$C$5</xm:f>
          </x14:formula1>
          <xm:sqref>D5:D14</xm:sqref>
        </x14:dataValidation>
        <x14:dataValidation type="list" allowBlank="1" showInputMessage="1" showErrorMessage="1" xr:uid="{1787F152-6795-4BDA-9DA9-DED08C54302B}">
          <x14:formula1>
            <xm:f>Inputs!$D$2:$D$9</xm:f>
          </x14:formula1>
          <xm:sqref>E5:E14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F4C9-8C66-4ABF-AE41-AB462C56C457}">
  <sheetPr>
    <tabColor rgb="FFFF0000"/>
  </sheetPr>
  <dimension ref="A1:H12"/>
  <sheetViews>
    <sheetView workbookViewId="0">
      <selection activeCell="G13" sqref="G13"/>
    </sheetView>
  </sheetViews>
  <sheetFormatPr baseColWidth="10" defaultColWidth="11.453125" defaultRowHeight="14.5" x14ac:dyDescent="0.35"/>
  <cols>
    <col min="8" max="8" width="55.81640625" customWidth="1"/>
  </cols>
  <sheetData>
    <row r="1" spans="1:8" x14ac:dyDescent="0.35">
      <c r="A1" s="2" t="s">
        <v>1</v>
      </c>
      <c r="B1" s="2" t="s">
        <v>2</v>
      </c>
      <c r="C1" s="2" t="s">
        <v>3</v>
      </c>
      <c r="D1" s="2" t="s">
        <v>4</v>
      </c>
      <c r="E1" s="2" t="s">
        <v>96</v>
      </c>
      <c r="F1" s="2" t="s">
        <v>97</v>
      </c>
      <c r="G1">
        <v>1</v>
      </c>
      <c r="H1" s="7" t="s">
        <v>30</v>
      </c>
    </row>
    <row r="2" spans="1:8" x14ac:dyDescent="0.35">
      <c r="A2" t="s">
        <v>21</v>
      </c>
      <c r="B2" t="s">
        <v>67</v>
      </c>
      <c r="C2" t="s">
        <v>98</v>
      </c>
      <c r="D2" t="s">
        <v>24</v>
      </c>
      <c r="E2">
        <v>0</v>
      </c>
      <c r="F2" t="s">
        <v>99</v>
      </c>
      <c r="G2">
        <v>2</v>
      </c>
      <c r="H2" t="s">
        <v>39</v>
      </c>
    </row>
    <row r="3" spans="1:8" x14ac:dyDescent="0.35">
      <c r="A3" t="s">
        <v>66</v>
      </c>
      <c r="B3" t="s">
        <v>22</v>
      </c>
      <c r="C3" t="s">
        <v>23</v>
      </c>
      <c r="D3" t="s">
        <v>100</v>
      </c>
      <c r="E3">
        <v>1</v>
      </c>
      <c r="F3" t="s">
        <v>99</v>
      </c>
      <c r="G3">
        <v>3</v>
      </c>
      <c r="H3" t="s">
        <v>83</v>
      </c>
    </row>
    <row r="4" spans="1:8" x14ac:dyDescent="0.35">
      <c r="C4" t="s">
        <v>101</v>
      </c>
      <c r="D4" t="s">
        <v>75</v>
      </c>
      <c r="E4">
        <v>2</v>
      </c>
      <c r="F4" t="s">
        <v>99</v>
      </c>
      <c r="G4">
        <v>4</v>
      </c>
      <c r="H4" t="s">
        <v>102</v>
      </c>
    </row>
    <row r="5" spans="1:8" x14ac:dyDescent="0.35">
      <c r="C5" t="s">
        <v>35</v>
      </c>
      <c r="D5" t="s">
        <v>68</v>
      </c>
      <c r="E5">
        <v>3</v>
      </c>
      <c r="F5" t="s">
        <v>99</v>
      </c>
      <c r="G5">
        <v>5</v>
      </c>
      <c r="H5" t="s">
        <v>103</v>
      </c>
    </row>
    <row r="6" spans="1:8" x14ac:dyDescent="0.35">
      <c r="D6" t="s">
        <v>104</v>
      </c>
      <c r="E6">
        <v>4</v>
      </c>
      <c r="F6" t="s">
        <v>99</v>
      </c>
      <c r="H6" t="s">
        <v>85</v>
      </c>
    </row>
    <row r="7" spans="1:8" x14ac:dyDescent="0.35">
      <c r="D7" t="s">
        <v>105</v>
      </c>
      <c r="E7">
        <v>5</v>
      </c>
      <c r="F7" t="s">
        <v>106</v>
      </c>
      <c r="H7" t="s">
        <v>62</v>
      </c>
    </row>
    <row r="8" spans="1:8" x14ac:dyDescent="0.35">
      <c r="D8" t="s">
        <v>107</v>
      </c>
      <c r="E8">
        <v>6</v>
      </c>
      <c r="F8" t="s">
        <v>108</v>
      </c>
    </row>
    <row r="9" spans="1:8" x14ac:dyDescent="0.35">
      <c r="D9" t="s">
        <v>109</v>
      </c>
      <c r="E9">
        <v>7</v>
      </c>
      <c r="F9" t="s">
        <v>108</v>
      </c>
    </row>
    <row r="10" spans="1:8" x14ac:dyDescent="0.35">
      <c r="E10">
        <v>8</v>
      </c>
      <c r="F10" t="s">
        <v>110</v>
      </c>
    </row>
    <row r="11" spans="1:8" x14ac:dyDescent="0.35">
      <c r="E11">
        <v>9</v>
      </c>
      <c r="F11" t="s">
        <v>110</v>
      </c>
    </row>
    <row r="12" spans="1:8" x14ac:dyDescent="0.35">
      <c r="E12">
        <v>10</v>
      </c>
      <c r="F12" t="s">
        <v>110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37C76396B6CC44B6B8A06C38E74974" ma:contentTypeVersion="10" ma:contentTypeDescription="Crear nuevo documento." ma:contentTypeScope="" ma:versionID="8bde146e9515680980b7a63acae77b1f">
  <xsd:schema xmlns:xsd="http://www.w3.org/2001/XMLSchema" xmlns:xs="http://www.w3.org/2001/XMLSchema" xmlns:p="http://schemas.microsoft.com/office/2006/metadata/properties" xmlns:ns2="ad7f1fcc-4ddb-467d-ba1b-894e2f6cc44e" xmlns:ns3="c59a3860-c47f-48ba-9dba-9627a05fd81b" targetNamespace="http://schemas.microsoft.com/office/2006/metadata/properties" ma:root="true" ma:fieldsID="4b6f34a61484dd25e05e8a4bb340b6f7" ns2:_="" ns3:_="">
    <xsd:import namespace="ad7f1fcc-4ddb-467d-ba1b-894e2f6cc44e"/>
    <xsd:import namespace="c59a3860-c47f-48ba-9dba-9627a05fd8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7f1fcc-4ddb-467d-ba1b-894e2f6cc4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9a3860-c47f-48ba-9dba-9627a05fd81b"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BCCE2B-5398-44F3-8417-D16CC83B0BC5}">
  <ds:schemaRefs>
    <ds:schemaRef ds:uri="http://schemas.microsoft.com/sharepoint/v3/contenttype/forms"/>
  </ds:schemaRefs>
</ds:datastoreItem>
</file>

<file path=customXml/itemProps2.xml><?xml version="1.0" encoding="utf-8"?>
<ds:datastoreItem xmlns:ds="http://schemas.openxmlformats.org/officeDocument/2006/customXml" ds:itemID="{A2808ABD-B566-4F00-8C46-A3CB4C462D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7f1fcc-4ddb-467d-ba1b-894e2f6cc44e"/>
    <ds:schemaRef ds:uri="c59a3860-c47f-48ba-9dba-9627a05fd8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1F3715-4806-4C1C-BCAE-9F815B620AB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1 - Riesgos</vt:lpstr>
      <vt:lpstr>Inputs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dc:creator>
  <cp:keywords/>
  <dc:description/>
  <cp:lastModifiedBy>Laura Natalia Herrera Copete</cp:lastModifiedBy>
  <cp:revision/>
  <dcterms:created xsi:type="dcterms:W3CDTF">2020-08-08T21:11:53Z</dcterms:created>
  <dcterms:modified xsi:type="dcterms:W3CDTF">2022-06-22T18:22:11Z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0x0101002C37C76396B6CC44B6B8A06C38E74974</vt:lpwstr>
  </property>
</Properties>
</file>