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yoly.murcia\OneDrive - Fuerza Aerea\FAC 2024\PROCESOS 2024\TIENDA VIRTUAL-GRANDES ALMACENES\1. OC No. PAPELERIA\"/>
    </mc:Choice>
  </mc:AlternateContent>
  <xr:revisionPtr revIDLastSave="2" documentId="8_{4287C447-5C25-4052-A3AB-8BC14D1CB347}" xr6:coauthVersionLast="36" xr6:coauthVersionMax="47" xr10:uidLastSave="{0F57F483-59F0-44C2-88EF-4453664B21D1}"/>
  <bookViews>
    <workbookView xWindow="0" yWindow="0" windowWidth="14850" windowHeight="11085" xr2:uid="{2093C365-AC20-4A19-82C0-971F61362A5C}"/>
  </bookViews>
  <sheets>
    <sheet name="ELEMENTOS DE PAPELERIA " sheetId="10" r:id="rId1"/>
    <sheet name="Hoja1" sheetId="11" r:id="rId2"/>
  </sheets>
  <definedNames>
    <definedName name="_xlnm._FilterDatabase" localSheetId="0" hidden="1">'ELEMENTOS DE PAPELERIA '!$C$1:$S$44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M22" i="10" l="1"/>
  <c r="M21" i="10"/>
  <c r="M7" i="10"/>
  <c r="M33" i="10"/>
  <c r="M5" i="10"/>
  <c r="M4" i="10"/>
  <c r="M41" i="10"/>
  <c r="M32" i="10"/>
  <c r="M20" i="10"/>
  <c r="M14" i="10"/>
  <c r="M6" i="10"/>
  <c r="M38" i="10"/>
  <c r="M34" i="10"/>
  <c r="M37" i="10"/>
  <c r="M30" i="10"/>
  <c r="M28" i="10"/>
  <c r="L16" i="10"/>
  <c r="L17" i="10"/>
  <c r="M16" i="10"/>
  <c r="M3" i="10"/>
  <c r="M40" i="10"/>
  <c r="M36" i="10"/>
  <c r="M35" i="10"/>
  <c r="M29" i="10"/>
  <c r="M27" i="10"/>
  <c r="M26" i="10"/>
  <c r="M25" i="10"/>
  <c r="M24" i="10"/>
  <c r="M23" i="10"/>
  <c r="M18" i="10"/>
  <c r="M15" i="10"/>
  <c r="M42" i="10"/>
  <c r="M44" i="10"/>
  <c r="M13" i="10"/>
  <c r="M12" i="10"/>
  <c r="M11" i="10"/>
  <c r="M10" i="10"/>
  <c r="M9" i="10"/>
  <c r="M8" i="10"/>
  <c r="M43" i="10"/>
  <c r="M19" i="10"/>
  <c r="M17" i="10"/>
</calcChain>
</file>

<file path=xl/sharedStrings.xml><?xml version="1.0" encoding="utf-8"?>
<sst xmlns="http://schemas.openxmlformats.org/spreadsheetml/2006/main" count="342" uniqueCount="224">
  <si>
    <t xml:space="preserve">ITEM </t>
  </si>
  <si>
    <t xml:space="preserve">DESCRIPCIÓN BIEN </t>
  </si>
  <si>
    <t>ESPECIFICACION TECNICA SOLICITADAS POR EL CLIENTE</t>
  </si>
  <si>
    <t>PRODUCTOS OFRECIDOS POR HAS LTDA</t>
  </si>
  <si>
    <t xml:space="preserve">UNIDAD DE MEDIDA </t>
  </si>
  <si>
    <t>CANTIDAD REQUERIDA</t>
  </si>
  <si>
    <t>VALOR UNITARIO</t>
  </si>
  <si>
    <t xml:space="preserve">% IVA </t>
  </si>
  <si>
    <t xml:space="preserve">IVA </t>
  </si>
  <si>
    <t>VALOR UNITARIO+IVA</t>
  </si>
  <si>
    <t>VALOR UNITARIO+IVA * CANTIDAD</t>
  </si>
  <si>
    <t xml:space="preserve">CODIGO TIENDA VIRTUAL </t>
  </si>
  <si>
    <t>IMAGEN ELEMENTO</t>
  </si>
  <si>
    <t xml:space="preserve">DISPONIBILIDAD DE ENTREGA </t>
  </si>
  <si>
    <t xml:space="preserve">DEPENDENCIA </t>
  </si>
  <si>
    <t>MAQUINAS TRITURADORAS DE PAPEL</t>
  </si>
  <si>
    <t>"Corte: Cruzado de 5 x 32
mm Capacidad de hojas:
16 de 75 g Cesto: 18 litros
Ancho de ranura: 22 cm Con ranura independiente
para residuos Funcionalidades: Destruye papel, CD,
DVD, tarjetas plásticas Velocidad de corte: 8 m x min
Voltaje: 110 V
Función anti atasco: Reversa
Sistema de seguridad: Apagado automático al levantar la tapa. Voltaje: 110V
Ciclo de trabajo: 10 min. Encendido / 30 min. Apagado"</t>
  </si>
  <si>
    <t xml:space="preserve">PRODUCTO NO DISPONIBLE SE COTIZA:  DESTRUCTORA X18 CD PELIKAN </t>
  </si>
  <si>
    <t xml:space="preserve">UNIDAD </t>
  </si>
  <si>
    <t>NO DISPONIBLE EN EL MOMENTO</t>
  </si>
  <si>
    <t>DESARROLLO HUMANO</t>
  </si>
  <si>
    <t>DESTRUCTORA DE PAPEL X 18 CD</t>
  </si>
  <si>
    <t>Destructoras de documentos de alta potencia con mecanismo de precisión.
•	Modelo: Destructora X18 CD
•	Tipo de corte: 5 x 38mm
•	Acepta: Papel CD/DVD / tarjetas de crédito / clips y grapas
•	Capacidad de destrucción: 18 hojas de 75g
•	Ancho de garganta: 228mm / 123mm para CD/DVD
•	Voltaje de entrada: 110 VAC / 60Hz
•	Capacidad de la papelera: 30L Papel
•	Ciclo de trabajo: 20 min. encendido / 60 min. apagado
•	Indicadores de protección: Sobrecalentamiento, atasco, puerta abierta, canasta llena.
•	Sistema de apagado: Automático, en caso de que la destructora sobrepase los 20 min de trabajo.
•	Contiene: Ruedas
•	Dimensiones de la destructora: 360 x 286 x 602 mm
•	Peso neto: 19.5 kg
•	Garantía: 1 año por problemas de fábrica</t>
  </si>
  <si>
    <t>DESTRUCTORA X18 CD PELIKAN / Destructoras de documentos de alta potencia con mecanismo de precisión.
Modelo: Destructora X18 CD, Color: Negro mate / revestimiento brillante / plata, Tipo de corte: 5 x 38mm, Acepta: Papel CD/DVD / tarjetas de crédito / clips y grapas, Capacidad de destrucción: 18 hojas de 75g, Nivel de seguridad DIN 66399: P-3 / 0-1 / T-3, Velocidad de corte: 1.8m/Min, Ancho de garganta: 228mm / 123mm para CD/DVD, Voltaje de entrada: 110 VAC / 60Hz, Capacidad de la papelera: 30L Papel, Ciclo de trabajo: 20 min. encendido / 60 min. apagado, Indicadores de protección: Sobrecalentamiento, atasco, puerta abierta, canasta llena. Sistema de apagado: Automático, en caso de que la destructora sobrepase los 20 min de trabajo. Contiene: Ruedas, Dimensiones de la destructora: 360 x 286 x 602 mm, Peso neto: 19.5 kg
Garantía: 1 año por problemas de fábrica</t>
  </si>
  <si>
    <t xml:space="preserve">	j4bwe3sdq90223c8</t>
  </si>
  <si>
    <t>DISPONIBLE 5-10 DIAS , sujeto a verificación de stock</t>
  </si>
  <si>
    <t xml:space="preserve">GRUAL </t>
  </si>
  <si>
    <t>DESTRUCTORA DE PAPEL PS 140 10 HOJAS 12  (GRUCO)</t>
  </si>
  <si>
    <t xml:space="preserve">•Voltaje: 110 V
•Energía: 1.2ª
•Ancho de entrada de papel: 220 mm
•Ancho de entrada de CD: 122 mm
•Tamaño de trituración: 4x30 mm
•Máximo hojas por pasada: 10 hojas(A4) 75gr.
•Máximo CD por pasada: 1 CD / tarjeta crédito 
•Velocidad de trituración: 2,5m/min
•Capacidad caneca: 21 litros (2 litros para el compartimiento del CD)
•Nivel de ruido: 72 dB alrededor
•Ciclo de trabajo: 3 minutos de trabajo por 60 de descanso
•Peso Neto: 4.7kg
•Dimensiones: 348x232x446 mm
</t>
  </si>
  <si>
    <t>DESTRUCTORA X10 CD PELIKAN / Destructoras de documentos de alta potencia con mecanismo de precisión.
Modelo: Destructora X10 CD
Color: Negro mate / revestimiento brillante / plata
Tipo de corte: 5 x 38mm
Acepta: Papel CD/DVD / tarjetas de crédito / clips y grapas
Capacidad de destrucción: 10 hojas de 75g
Nivel de seguridad DIN 66399: P-3 / 0-1 / T-3
Velocidad de corte: 2.25m/Min
Ancho de garganta: 220mm / 123mm para CD/DVD
Voltaje de entrada: 110 VAC / 60Hz
Capacidad de la papelera: 21L / 0,8L CD/DD la papelera
Ciclo de trabajo: 3 min. encendido / 40 min. apagado
Dimensiones de la destructora: 360 x 244 x 366 mm - Peso neto: 5,2 kg
Garantía: 1 año por problemas de fábric</t>
  </si>
  <si>
    <t>ab2jamb25lu0000o</t>
  </si>
  <si>
    <t xml:space="preserve">GRUCO </t>
  </si>
  <si>
    <t>DESTRUCTORA DE PAPEL</t>
  </si>
  <si>
    <t>Destructoras de documentos de alta potencia con mecanismo de precisión.
Modelo: Destructora X6 CD, Color: Negro mate / revestimiento brillante / plata, Tipo de corte: 5 x 35mm, Acepta: Papel CD/DVD / tarjetas de crédito / clips y grapas, Capacidad de destrucción: 6 hojas de 75g, Nivel de seguridad DIN 66399: P-3 / 0-1 / T-3, Velocidad de corte: 2.25m/Min, Ancho de garganta: 220mm / 123mm para CD/DVD, Voltaje de entrada: 110 VAC / 60Hz, Capacidad de la papelera: 13L / 0,8L CD/DD la papelera, Ciclo de trabajo: 2 min. encendido / 60 min. apagado, Dimensiones de la destructora: 315 x 195 x 320 mm, Peso neto: 3,26 kg, Garantía: 1 año por problemas de fábrica</t>
  </si>
  <si>
    <t>tx5uo0483deob468</t>
  </si>
  <si>
    <t xml:space="preserve"> PAPEL OPALINA BLANCO CARTA X 20 UNIDADES</t>
  </si>
  <si>
    <t xml:space="preserve">Papel opalina blanco 180 GR por 20 hojas </t>
  </si>
  <si>
    <t xml:space="preserve">OPALINA TAMAÑO CARTA 180G
Papel opalina, tamaño carta, paquete por 50 unidades.
</t>
  </si>
  <si>
    <t>693ywtr02tn24l05</t>
  </si>
  <si>
    <t>PAPEL  KIMBERLY BLANCO TAMAÑO CARTA X50</t>
  </si>
  <si>
    <t xml:space="preserve">Papel Kimberly tamaño carta blanco </t>
  </si>
  <si>
    <r>
      <rPr>
        <sz val="12"/>
        <color rgb="FF000000"/>
        <rFont val="Arial"/>
      </rPr>
      <t xml:space="preserve">PAPEL KIMBERLY BLANCO TAMAÑO CARTA
Papel kimberly blanco tamaño carta, </t>
    </r>
    <r>
      <rPr>
        <u/>
        <sz val="12"/>
        <color rgb="FF000000"/>
        <rFont val="Arial"/>
      </rPr>
      <t>paquete por 25 unid</t>
    </r>
    <r>
      <rPr>
        <sz val="12"/>
        <color rgb="FF000000"/>
        <rFont val="Arial"/>
      </rPr>
      <t xml:space="preserve">.
</t>
    </r>
    <r>
      <rPr>
        <b/>
        <sz val="12"/>
        <color rgb="FF000000"/>
        <rFont val="Arial"/>
      </rPr>
      <t>NOTA</t>
    </r>
    <r>
      <rPr>
        <sz val="12"/>
        <color rgb="FF000000"/>
        <rFont val="Arial"/>
      </rPr>
      <t xml:space="preserve">: Se cotiza la cantidad solicitada
</t>
    </r>
  </si>
  <si>
    <t>6j71u7d81695h693</t>
  </si>
  <si>
    <t>RESMA PAPEL CARTA</t>
  </si>
  <si>
    <t xml:space="preserve">Papel blanco de 75 GR de espesor tamaño oficio X 500 hojas </t>
  </si>
  <si>
    <t>RESMA DE PAPEL TAMAÑO CARTA
Papel especializado para fotocopiadora, impresión lasér y fax
alta blancura en 75 grs, tamaño carta empaque antihumedad
marcas REPROGRAF y MARFIL.
Sujeto a disponibilidad de inventario la ref. a ofrecer.</t>
  </si>
  <si>
    <t xml:space="preserve">RESMA </t>
  </si>
  <si>
    <t>qfk7254184t59xp6</t>
  </si>
  <si>
    <t>RESMA PAPEL OFICIO</t>
  </si>
  <si>
    <t xml:space="preserve">Papel blanco de 75 GR de espesor tamaño Carta X 500 hojas </t>
  </si>
  <si>
    <t>RESMA DE PAPEL TAMAÑO OFICIO
Papel especializado para fotocopiadora, impresión lasér y fax
alta blancura en 75 grs, tamaño oficio empaque antihumedad
gramaje: 75
marcas REPROGRAF y MARFIL.
Sujeto a disponibilidad de inventario la ref. a ofrecer.</t>
  </si>
  <si>
    <t>7t58e1rbloe15cb4</t>
  </si>
  <si>
    <t xml:space="preserve">LIBRO DE ACTAS 400 FOLIOS
</t>
  </si>
  <si>
    <t xml:space="preserve">Libro de acta 400 folios de 28 X 24 CM rayado oficio </t>
  </si>
  <si>
    <t xml:space="preserve">LIBRO DE ACTAS DE 400 FOLIOS
Libro de actas: 200 hojas, 400 folios, rayado
</t>
  </si>
  <si>
    <t>45kha3a9w4lge55i</t>
  </si>
  <si>
    <t xml:space="preserve">LIBRO ACTAS 300 FOLIOS ECON. OFICIO
</t>
  </si>
  <si>
    <t xml:space="preserve">Libro de acta 300 folios de 28 X 24 CM rayado oficio </t>
  </si>
  <si>
    <r>
      <rPr>
        <sz val="12"/>
        <color rgb="FFFF0000"/>
        <rFont val="Arial"/>
      </rPr>
      <t>PRODUCTO NO DISPONIBLE,</t>
    </r>
    <r>
      <rPr>
        <sz val="12"/>
        <color rgb="FF000000"/>
        <rFont val="Arial"/>
      </rPr>
      <t xml:space="preserve"> SE OFRECE LO SIGUIENTE: 
LIBRO DE ACTAS DE 400 FOLIOS
Libro de actas: 200 hojas, 400 folios, rayado</t>
    </r>
  </si>
  <si>
    <t xml:space="preserve">PEGANTE BARRA 40 grs
</t>
  </si>
  <si>
    <t>Pegante en barra secado extra rapido en papel, carton, papel fotografia entre otros.</t>
  </si>
  <si>
    <t xml:space="preserve">PEGANTE EN BARRA X 40G
Pega fácil rápidamente lo que necesite Excelente adherencia en papel, cartón, tejidos, fotos, sobres, etiquetas, entre otros Presentación en barras individuales 40 gr
</t>
  </si>
  <si>
    <t>d0kd75h17v0747z3</t>
  </si>
  <si>
    <t xml:space="preserve">PEGANTE LÍQUIDO X 250 GR
</t>
  </si>
  <si>
    <t xml:space="preserve">Pegante liquido de 250 GR </t>
  </si>
  <si>
    <t>PEGANTE COLBÓN 250 GR
Adhesivo especialmente formulado para uso general en colegio, casa, oficina, industria o taller.</t>
  </si>
  <si>
    <t>2p3c2aysun9d6751</t>
  </si>
  <si>
    <t>PEGANTE INSTANTANEO X 60ML</t>
  </si>
  <si>
    <t xml:space="preserve">Instantáneo; color transparente, superficies aptas: cuero, madera, papel, plástico, porcelana, vidrio; tiempo de fijación: 10 a 15 segundos </t>
  </si>
  <si>
    <t xml:space="preserve">PEGANTE INSTANTANEO 5GRS SPER PEGA
Pegante adhesivo instantáneo X 5gr, precio por unidad
</t>
  </si>
  <si>
    <t>tkc6h677q0nn9862</t>
  </si>
  <si>
    <t xml:space="preserve">GRUTE </t>
  </si>
  <si>
    <t>BORRADOR DE NATA PZ - 20</t>
  </si>
  <si>
    <t xml:space="preserve">Borrador a base de resina plastica blanda desgrane fino para facil borrado que no manche y no rasgue el papel. Color blanco </t>
  </si>
  <si>
    <t>BORRADOR DE NATA MARFIL / MF 80</t>
  </si>
  <si>
    <t>jou4kdli3s5zx5rb</t>
  </si>
  <si>
    <t xml:space="preserve">si </t>
  </si>
  <si>
    <t xml:space="preserve">ROLLO DE PAPEL BURBUJUA GRANDE
</t>
  </si>
  <si>
    <t>Rollo 1.50 metros de alto con 50 metros lineales. Tamaño burbuja de 3 cm de diámetro con aire encapsulado que protege contra golpes o fricción. Material transparente y ligero, amortigua golpes, fuerte y resistente. Soporta cualquier tipo de condición ambiental.</t>
  </si>
  <si>
    <t>ROLLO PLASTICO BURBUJA GRANDE                                                                       
Rollo de 150 cms de ancho x 50 mts largo.  (diámetro de la burbuja 2.5 Cm)</t>
  </si>
  <si>
    <t xml:space="preserve">	1l37i811v75d959s</t>
  </si>
  <si>
    <t xml:space="preserve">ROLLO DE PAPEL BURBUJUA PEQUEÑA
</t>
  </si>
  <si>
    <t>Rollo 1.50 metros de alto con 50 metros lineales. Tamaño burbuja de 1 cm de diámetro con aire encapsulado que protege contra golpes o fricción. Material transparente y ligero, amortigua golpes, fuerte y resistente. Soporta cualquier tipo de condición ambiental.</t>
  </si>
  <si>
    <t>ROLLO PLASTICO BURBUJA                                                                                     Rollo de 150 cms de ancho X 50 mts largo (diámetro de la burbuja 10 mm)</t>
  </si>
  <si>
    <t>w118765fufm3qo3f</t>
  </si>
  <si>
    <t xml:space="preserve">CINTA TRANSPARENTE 200  MTS * 48 MM
</t>
  </si>
  <si>
    <t>Rollo cinta transparente adhesiva  ancho 48 mm, largo 100 mt,
 color transparente diseñado para el sellamiento de cajas, empaques, embalajes, material: polipropileno acrílico, presentación: 4.8cm x50-100 mts</t>
  </si>
  <si>
    <t>CINTA UNIVERSAL TRANSPARENTE GRANDE 100M X 48MM</t>
  </si>
  <si>
    <t>6718307ikg3c095l</t>
  </si>
  <si>
    <t xml:space="preserve">CARTUCHO TONER 90A CE390A NEGRO IMPRESORA M602 (GRUCO)
</t>
  </si>
  <si>
    <t>Cartucho Toner 90a Ce390a Negro Impresora M602
•	Tipo: Original
•	Colores de impresión:  Negro
•	Marca compatible:	HP
•	Cantidad por paquete:	1 pieza(s)
•	Tipo de cartucho de tinta:	Rendimiento estándar
•	Rendimiento de impresión de tóner negro:	10000 páginas
•	Código OEM:	CE390A
•	Cantidad por caja:	1 pieza(s)
•	Ancho:	391 mm
•	Profundidad:	193 mm
•	Altura:	300 mm
•	Peso:	1,71 kg
•	Ancho del paquete:	391 mm
•	Profundidad del paquete:	193 mm
•	Altura del paquete:	300 mm
•	Peso del paquete:	2,47 kg</t>
  </si>
  <si>
    <t xml:space="preserve">
CE390A Tóner HP Negro M4555 MFP Pág. 10.000</t>
  </si>
  <si>
    <t>3a52e4x0r5353411</t>
  </si>
  <si>
    <t>pocas unidades en stock DISPONIBLE 5-10 DIAS , sujeto a verificación de stock</t>
  </si>
  <si>
    <t xml:space="preserve">CINTA TRANPARENTE 12MM X 40 MTRS  ROLLOS *12
</t>
  </si>
  <si>
    <t>Cinta transparente 12 mm X 40 MTS * 12 rollos</t>
  </si>
  <si>
    <r>
      <rPr>
        <sz val="12"/>
        <color rgb="FF000000"/>
        <rFont val="Arial"/>
      </rPr>
      <t xml:space="preserve">CINTA STANDARD FILM 12X40
Precio por unidad
</t>
    </r>
    <r>
      <rPr>
        <b/>
        <u/>
        <sz val="12"/>
        <color rgb="FF000000"/>
        <rFont val="Arial"/>
      </rPr>
      <t>NOTA:</t>
    </r>
    <r>
      <rPr>
        <u/>
        <sz val="12"/>
        <color rgb="FF000000"/>
        <rFont val="Arial"/>
      </rPr>
      <t xml:space="preserve"> el producto se vende por unidad, cotizamos cantidad solicitada.</t>
    </r>
  </si>
  <si>
    <t>ev5ixvoh88rb61aj</t>
  </si>
  <si>
    <t>CINTA GRUESA ADDHESIVA 48 mm x 100 MTS TRANSPARENTE</t>
  </si>
  <si>
    <t xml:space="preserve">Cinta polipropileno de 48 MM X 100 MTS </t>
  </si>
  <si>
    <t xml:space="preserve">GANCHO PORTA CARNET TIPO CAIMAN
</t>
  </si>
  <si>
    <t>Peso bruto de 3.8 gramos,
-Dimensiones de 86 mm de largo, 13.5 mm de ancho y 12.6 mm de alto, 
Material: ABS, Polietileno.
-Cabezote metálico plateado sin problema de corroción.</t>
  </si>
  <si>
    <t xml:space="preserve">GANCHOS CAIMAN PLASTICO
Paquete de 100 unidades, Dimensiones: Largo 13.2 mm X Ancho 14.2 mm X Alto 13.2 mm
</t>
  </si>
  <si>
    <t>3c65pitp94954gpc</t>
  </si>
  <si>
    <t xml:space="preserve">GRUSE </t>
  </si>
  <si>
    <t xml:space="preserve">MARCADORES BORRABLE COLOR AZUL
</t>
  </si>
  <si>
    <t xml:space="preserve">Marcador negro Azul  </t>
  </si>
  <si>
    <t>MARCADOR BORRABLE AZUL MARFIL
Tinta De Alto Desempeño. Proporciona Trazos Intensos Y Brillantes, No Deja Manchas Y Es Fácil De Retirar De Superficies Acrílicas Y Vidrio. Punta Biselada Que Permite Realizar 3 Tipos De Trazos. Resistente Y Durable. PRECIO POR UNIDAD</t>
  </si>
  <si>
    <t>6680p53s66x9s06r</t>
  </si>
  <si>
    <t xml:space="preserve">MARCADORES BORRABLE COLOR ROJO
</t>
  </si>
  <si>
    <t xml:space="preserve">Marcador negro rojo </t>
  </si>
  <si>
    <t>MARCADOR BORRABLE ROJO MARFIL
Tinta De Alto Desempeño. Proporciona Trazos Intensos Y Brillantes, No Deja Manchas Y Es Fácil De Retirar De Superficies Acrílicas Y Vidrio. Punta Biselada Que Permite Realizar 3 Tipos De Trazos. Resistente Y Durable. PRECIO POR UNIDAD</t>
  </si>
  <si>
    <t>96iir1m7n0284fkk</t>
  </si>
  <si>
    <t xml:space="preserve">MARCADORES BORRABLE NEGRO
</t>
  </si>
  <si>
    <t xml:space="preserve">Marcador negro Borrable </t>
  </si>
  <si>
    <t xml:space="preserve">MARCADOR BORRABLE NEGRO MARFIL
Tinta De Alto Desempeño. Proporciona Trazos Intensos Y Brillantes, No Deja Manchas Y Es Fácil De Retirar De Superficies Acrílicas Y Vidrio. Punta Biselada Que Permite Realizar 3 Tipos De Trazos. Resistente Y Durable. PRECIO POR UNIDAD
</t>
  </si>
  <si>
    <t>dma2m925b7rkg0e2</t>
  </si>
  <si>
    <t xml:space="preserve">RESALTADOR COLORES SURTIDOS
</t>
  </si>
  <si>
    <t xml:space="preserve">Resaltador colores surtidos </t>
  </si>
  <si>
    <t>RESALTADOR MARFIL COLORES VARIOS
Ideal Para Resaltar O Subrayar Textos. Tinta Sin Olor De Secado Rápido Trazos Intensos Y Brillantes. Punta Biselada Que Permite Realizar 3 Tipos De Trazos. Resistente Y Durable. colores varios, precio por unidad</t>
  </si>
  <si>
    <t>96qjsdxo48349a54</t>
  </si>
  <si>
    <t xml:space="preserve">MARCADOR PERMANENTE DE PUNTA FINA
</t>
  </si>
  <si>
    <t>Marcador de punta fina que escribe sobre la mayoría de las superficies. Punta resistente que no se daña. Tinta de secado rápido que no se decolora</t>
  </si>
  <si>
    <t>MARCADOR PERMANENTE PUNTA FINA NEGRO
Precio por unidad</t>
  </si>
  <si>
    <t>9wxkqem084bowb0a</t>
  </si>
  <si>
    <t xml:space="preserve">PINCEL DE CERDA PLANO No 12
</t>
  </si>
  <si>
    <t>Pincel de mango largo color natural en madera, de cerda plana n°12; producto para aplicación de manera adecuada del adhesivo prc en las superficies del fuselaje de las aeronaves.</t>
  </si>
  <si>
    <t xml:space="preserve">PINCEL PLANO #12
Pincel plano #12, precio por unidad
</t>
  </si>
  <si>
    <t>52224k9n254pw6r2</t>
  </si>
  <si>
    <t xml:space="preserve">BOLIGRAFO NEGRO SEMI GEL PUNTA 0,7 </t>
  </si>
  <si>
    <t xml:space="preserve">Boligrafo Negro semi gel punta 0,7 traso fino. </t>
  </si>
  <si>
    <t>BOLIGRAFO RETRACTIL COLOR NEGRO POR UNIDAD
Bolígrafo mink click m-337 0.7mm negro</t>
  </si>
  <si>
    <t>06t9h1v232q02xd2</t>
  </si>
  <si>
    <t xml:space="preserve">LAPIZ NEGRO No2  PUNTA 05 EN CAJA DE 12 UND
</t>
  </si>
  <si>
    <t xml:space="preserve">Lapiz Negro No 2 HB triangular </t>
  </si>
  <si>
    <r>
      <rPr>
        <sz val="12"/>
        <color rgb="FF000000"/>
        <rFont val="Arial"/>
      </rPr>
      <t xml:space="preserve">LAPIZ NEGRO MARFIL 2HB X UNIDAD
</t>
    </r>
    <r>
      <rPr>
        <b/>
        <u/>
        <sz val="12"/>
        <color rgb="FF000000"/>
        <rFont val="Arial"/>
      </rPr>
      <t>NOTA</t>
    </r>
    <r>
      <rPr>
        <u/>
        <sz val="12"/>
        <color rgb="FF000000"/>
        <rFont val="Arial"/>
      </rPr>
      <t>: el producto se vende por unidad, cotizamos cantidad solicitada.</t>
    </r>
  </si>
  <si>
    <t>45ebcj63r5071y8o</t>
  </si>
  <si>
    <t xml:space="preserve">CINTA COLOR 800300-350LA RIBBON YMCKO
</t>
  </si>
  <si>
    <t>Color Ribbon Especificaciones
Fabricante y artículo #: Zebra 800300-350LA
Cinta de color YMCKO
Rodillo de limpieza incluido
200 impresiones a color por rollo</t>
  </si>
  <si>
    <t>Cinta Ribbon ZEBRA 800300-350 YMCKO es del tipo Load-N-Go que se instala fácilmente en su impresora de tarjetas ZEBRA ZC100 y ZC300 tiene integrado un rodillo de limpieza, configuración rápida integrada y un sensor de finalización de tinta; se utiliza para la impresión de una combinación de imágenes a COLOR texto o códigos de barras.
Imagen de Referencia</t>
  </si>
  <si>
    <t>9k136d4916s1sarn</t>
  </si>
  <si>
    <t>bajo pedido 30 dias</t>
  </si>
  <si>
    <t xml:space="preserve">CINTA COLOR IMPRESIÓN PVC DATACAR 800 ref Ribbon ymckt 
</t>
  </si>
  <si>
    <t>Configuración de la cinta -regionalizada- YMCKT consta de paneles amarillo (Y), magenta (M) y cian (C) para imprimir un espectro completo de colores en PVC/Composite ID card stock. El panel (K) es un panel de resina negra, normalmente utilizado para imprimir en monocromo (códigos de barras, texto, números de serie, gráficos en negro negrita, etc.) El panel (T) es una capa protectora fina y transparente que se aplica a toda la superficie de la tarjeta que evita arañazos y decoloración.
-Rendimiento: 500 impresiones de cinta
-Una tarjeta limpiadora de isopropanol
-Un rodillo de limpieza</t>
  </si>
  <si>
    <t>DATACARD | Color Ribbon Kit YMCKT 500 Carnet a una Cara para CD800 Simplex, CD800 Duplex (250 Carnet por Ambas Caras), en caso que la impresora no tenga el firmware actualizado, se debe cotrizar cinta de CP, Incluye insumos de limpieza para el cuidado de la impresora, 1 cinta, 1 tarjeta de limpieza y un rodillo de limpieza, El producto una vez abierto no tiene cambio
SUJETO A VERIFICACION DE STOCK, IMAGEN DE REFERENCIA</t>
  </si>
  <si>
    <t>ti2815etg365mmrr</t>
  </si>
  <si>
    <t xml:space="preserve">REPUESTO PARA BISTURI
</t>
  </si>
  <si>
    <t xml:space="preserve">Repuesto bisturi display x 10 cuchillas en acero inoxidable </t>
  </si>
  <si>
    <t xml:space="preserve">CUCHILLA PARA BISTURI RK
Máxima calidad, caja por 10 piezas.
</t>
  </si>
  <si>
    <t>c3460n1tqr8i7ayy</t>
  </si>
  <si>
    <t xml:space="preserve">BISTURI PUNTA DE LANZA
</t>
  </si>
  <si>
    <t>Bisturí forma de lapicero con cuerpo metálico, corrugado antideslizante. Ideal para realizar cortes en diferentes superficies y con una mayor precisión, cuchillas de acero inoxidable con forma de punta de lanza para presicion en cortes de superficies blandas y semiduras.</t>
  </si>
  <si>
    <t xml:space="preserve">BISTURI PUNTA DE LANZA
Bisturí de lanza, precio por unidad.
</t>
  </si>
  <si>
    <t>42152sc9267b9i2a</t>
  </si>
  <si>
    <t xml:space="preserve">BISTURI
</t>
  </si>
  <si>
    <t>Bisturí 18mm, cuchilla universal retráctil por simple presión, con grip, corta-cuchillas integrado. Bloqueo manual de cuchilla. Cuerpo ergonómico para mayor comodidad y facilidad de corte</t>
  </si>
  <si>
    <t>BISTURI RK MANGO DE CAUCHO CUCH 16.5</t>
  </si>
  <si>
    <t>a4u65f71626dqb26</t>
  </si>
  <si>
    <t xml:space="preserve">TIJERAS
</t>
  </si>
  <si>
    <t xml:space="preserve">Tijeras de 21 CM con agarraderas en plastico </t>
  </si>
  <si>
    <t>TIJERA OFICINA 7.5"
Presentación: empaque individual tamaño:19.5 x 8 cms cuchilla de acero inoxidable mango de pasta hojas de 2 mm ideal para trabajos de oficina y escolar.</t>
  </si>
  <si>
    <t>vmy99w181q7272i4</t>
  </si>
  <si>
    <t>BISTURI METALICO INDUSTRIAL</t>
  </si>
  <si>
    <t>Bisturí con cuerpo grande metálico.
Navaja de construcción robusta con sistema retráctil.
Agarre suave y deslizante, para un manejo más cómodo y seguro.
Sistema para bloqueo de la navaja.
Guía de metal para cortes precisos.
Tamaño: 18mm</t>
  </si>
  <si>
    <t xml:space="preserve">BISTURI METALICO 18MM GP-35
Metálico con caucho antideslizante para un mejor agarre
</t>
  </si>
  <si>
    <t>sw1b59djer8ggue2</t>
  </si>
  <si>
    <t xml:space="preserve">RADAR </t>
  </si>
  <si>
    <t>GUILLOTINA</t>
  </si>
  <si>
    <t>Longitud: Oficio Largo.
Longitud de Corte: 40cm.
Capacidad de Corte: 40 hojas.
Base totalmente metálica con base serigrafiada.
Alto rendimiento y durabilidad.
Máxima precisión de corte.
Corta todo tipo de papel y sus derivados</t>
  </si>
  <si>
    <t xml:space="preserve">GUILLOTINA B4
Capacidad 20 hojas
</t>
  </si>
  <si>
    <t>ipnnup4iv098r41a</t>
  </si>
  <si>
    <t>PRESENTADOR LASER INALAMBRICA</t>
  </si>
  <si>
    <t xml:space="preserve">Presentador con laser infrarojo </t>
  </si>
  <si>
    <t>PRESENTADOR R400
N/P: 910-001354
Los botones se localizan fácilmente con el tacto. Y el diseño suavemente contorneado es perfecto para la mano. Tendrá todo bajo control desde la primera a la última diapositiva, 15 metros de alcance con tecnología inalámbrica de 2,4 GHz</t>
  </si>
  <si>
    <t>d3960w1j0w6iwee7</t>
  </si>
  <si>
    <t xml:space="preserve">CD-R CAJA X 100
</t>
  </si>
  <si>
    <t>Memorex DVD plus R 16 x 100 Pack Spindle
* 4,7 GB
* 120 Min De Vídeo</t>
  </si>
  <si>
    <r>
      <rPr>
        <sz val="12"/>
        <color rgb="FF000000"/>
        <rFont val="Arial"/>
      </rPr>
      <t xml:space="preserve">CD GRABABLE -R 700MB 80'
CD-R 700mb/80min. Torre x 50 unidades, incluye felpa.
</t>
    </r>
    <r>
      <rPr>
        <b/>
        <u/>
        <sz val="12"/>
        <color rgb="FF000000"/>
        <rFont val="Arial"/>
      </rPr>
      <t>NOTA</t>
    </r>
    <r>
      <rPr>
        <u/>
        <sz val="12"/>
        <color rgb="FF000000"/>
        <rFont val="Arial"/>
      </rPr>
      <t xml:space="preserve">: Se procede a cotizar 2 torres, para completar las 100 Unid.
</t>
    </r>
    <r>
      <rPr>
        <sz val="12"/>
        <color rgb="FF000000"/>
        <rFont val="Arial"/>
      </rPr>
      <t xml:space="preserve">
</t>
    </r>
  </si>
  <si>
    <t>3n6196939fxm6q20</t>
  </si>
  <si>
    <t xml:space="preserve">ASESORIA LEGAL </t>
  </si>
  <si>
    <t xml:space="preserve">UBS  16GB
</t>
  </si>
  <si>
    <t>Dispositivo de almacenamiento de datos tipo usb capacidad: 16 gb, velocidad de escritura: 100mb/s, velocidad de lectura: 100mb/s, usb 3.1 compatible con 3.0 y 2.0, carcasa: metálica</t>
  </si>
  <si>
    <t>MEMORIA USB METALICA SANDISK 3.0 128gb
la unidad flash USB 3.0 SanDisk Ultra Flair permite transferir archivos a alta velocidad. Pierde menos tiempo transfiriendo archivos y disfruta del rendimiento de la tecnología USB 3.0, que alcanza velocidades de 150 MB/s4. Su carcasa metálica duradera y elegante es suficientemente robusta para resistir los golpes con estilo. Además, gracias a la protección con contraseña, no tendrás que preocuparte por la privacidad de tus archivos2. Guarda tus archivos con estilo con la unidad flash USB 3.0 SanDisk Ultra Flair.
SUJETO A VERIFICACION DE STOCK
IMAGEN DE REFERENCIA</t>
  </si>
  <si>
    <t>gtl265815m9006yr</t>
  </si>
  <si>
    <t xml:space="preserve">TARJETA PVC CAL.30 X 500U
</t>
  </si>
  <si>
    <t xml:space="preserve">Paquete de tarjetas PVC calibre 30mil (0.76mm), medida carnet 8.56cm x 5.39cm (ISO 7810 / CR80) en blanco para impresoras de carnets (contiene 500 tarjetas de PVC). 
Color: blanco
Material: 60% de PVC, 40% de PET
</t>
  </si>
  <si>
    <t>104523-111 - PAQUETE TARJETAS PVC CAJA X 500 CARNETS DE ZEBRA, CALIBRE 30
Paquete tarjetas PVC caja x 500 carnets de Zebra, calibre 30. Imagen de Referencia.</t>
  </si>
  <si>
    <t>3nz14399uku9iziy</t>
  </si>
  <si>
    <t xml:space="preserve">ODOMETRO MEDIDOR DISTANCIA EXPANDIBLE DOBLE RUEDA 10000 MTS (GRUCO)
</t>
  </si>
  <si>
    <t>Cuerpo fabricado en ABS 
• Mango telescópico con extensión hasta 1 metro 
• Doble rueda de poliuretano que facilita el manejo a una mano 
• Contador automático de 5 dígitos en metros y centímetros 
• Recomendado para interiores
• Capacidad máxima de medición 999.99 m
•  Altura total 1.06 m 
• Diámetro de las ruedas 4" (10 cm) 
• Ancho de las ruedas 2.5 cm 
• Peso 540 g
•  Empaque individual Caja 
• Inner 1 
• Master 8</t>
  </si>
  <si>
    <t>ODÓMETRO MEDIDOR DE DISTANCIA DIGITAL EXPANSIBLE RUEDA DOBLE TRUPER
Este odómetro es ideal para topógrafos, ingenieros, arquitectos y todas aquellas personas que necesitan calcular la extensión de un terreno en metros y centímetros. Dimensiones Alto 100 cm, Ancho 20 cm, Largo 30 cm, Inalámbrico Si
Garantía Producto 12 meses, Potencia 12 V, Precisión 10 mm, Alcance 999 m, Tipo Vertical. Características: Cuerpo fabricado en ABS. Doble rueda de poliuretano que facilita el manejo a una mano. Mango telescópico con extensión hasta 1 metro. Contador automático de 5 dígitos en metros y centímetros. Recomendado para interiores. Capacidad máx. de medición 999.99 m. Altura total 1.06 m. Diámetro de las ruedas 4" (10 cm). Ancho de las ruedas 2.5 cm</t>
  </si>
  <si>
    <t>65b72x3474r0dzef</t>
  </si>
  <si>
    <t xml:space="preserve">LUXOMETROS
</t>
  </si>
  <si>
    <t xml:space="preserve"> Pantalla LCD de 4000 cuentas con gráfica de barras de 40 segmentos
Escalas Cuatro escalas, selección manual
Indicación de sobre escala LCD indica 'OL'
Respuesta del espectro CIE fotópica
Precisión del espectro Vλ función (f’1 ≤6%)
Respuesta del coseno f’2 ≤2%; Coseno corregido para incidencia angular de luz
Repetibilidad de la medida ±3%
Tasa del indicador aproximadamente 750 msec para pantalla digital y de gráfica de
barras
Foto detector Foto diodo de silicio con filtro de respuesta del espectro
Captura de picos 10mS mínimo
Condiciones de operación Temperatura: 0 a 40°C (32 a 104°F); Humedad: &lt; 80 %RH
Cond. de almacenamiento Temperatura: -10 a 50°C (14 a 140°F); Humedad: &lt; 80 %RH
Dimensiones del medidor 170 x 80 x 40 mm (6.7 x 3.1 x 1.6")
Dimensiones del foto sensor 115 x 60 x 20 mm (4.5 x 2.4 x 0.8”)
Peso Aprox. 390 g (13.7 oz.) con batería
Longitud cable del sensor 1 m (3.2’)
Indicación de batería débil El símbolo batería aparece en la LCD
Fuente de energía Batería de 9V Memoria máxima y mínima de nivel de luz
Función de lectura relativa
Conexión USB a PC para captura de datos</t>
  </si>
  <si>
    <t>LUXOMETRO PROFESIONAL DATALOGGER ALC1000A/CEM8809A
Características : Equipo que se destaca por su alta precisión y fácil manejo, Comentarios :Receptor de luz: 1 foto diodo de silicona con filtro. Compuesto De Manual, cable USB, certificado de calibración, software, estuche y baterías
Especificaciones: Equipo que se destaca por su alta precisión y fácil manejo
Tipo De Dispositivo : Luxómetro, Exactitud : ± 5% ± 10d (&lt; 10.000 LUX) y ±10% ± 10d (&gt; 10.000 LUX). Garantía : 12 meses, Peso : 403 g, Rango :0~400,000Lux/fc, Tamaño :170mm x 80mm x 40mm, Rango De Tiempo :Medición: 1.5 mediciones por segundo. Tipo :Profesional, Uso : Medir iluminación
Ventajas :Capacidad para realizar 1.5 mediciones por segundo, guarda hasta 99 registros, entre otros, Pantalla :LCD de 4 dígitos. De 0 a 4000 conteos</t>
  </si>
  <si>
    <t>ukf0378w6y40q4g3</t>
  </si>
  <si>
    <r>
      <rPr>
        <b/>
        <sz val="12"/>
        <color rgb="FFFF0000"/>
        <rFont val="Arial"/>
      </rPr>
      <t xml:space="preserve">NOTAS IMPORTANTES:
Estimado cliente le informamos:
</t>
    </r>
    <r>
      <rPr>
        <sz val="12"/>
        <color rgb="FFFF0000"/>
        <rFont val="Arial"/>
      </rPr>
      <t>•	nuestra oferta tiene vigencia de 5 días hábiles. Favor validar disponibilidad de inventario antes de adquirir los productos en tienda. 
•	Tener en cuenta que en *TIENDA VIRTUAL DEL ESTADO COLOMBIANO TVEC, o GRANDES SUPERFICIES* solo se pueden procesar Órdenes de Compra en las que el costo total de esta sea menor a la *Mínima Cuantía* de la entidad solicitante. En caso tal de que el costo sea mayor a la Mínima Cuantía nos veremos en la penosa obligación de rechazar la Orden.
•	Después de enviada la propuesta se solicita un tiempo de espera un mínimo de 24 horas o mas, esto debido a que CCE no aprueba catálogos de manera inmediata.                                                                                                  *       Algunos productos se enviarian por transportadora certificada, les solicitamos entregas parciales, para agilizar tiempos de entregas</t>
    </r>
  </si>
  <si>
    <t xml:space="preserve">RESMA PAPEL CARTA X 500 HOJAS </t>
  </si>
  <si>
    <t>RESMA PAPEL OFICIO X 500 HOJAS</t>
  </si>
  <si>
    <t>LIBRO DE ACTAS 400 FOLIOS</t>
  </si>
  <si>
    <t>LIBRO ACTAS 300 FOLIOS OFICIO</t>
  </si>
  <si>
    <r>
      <t>PAPEL OPALINA BLANCO CARTA</t>
    </r>
    <r>
      <rPr>
        <sz val="9"/>
        <color rgb="FFFF0000"/>
        <rFont val="Arial"/>
        <family val="2"/>
      </rPr>
      <t xml:space="preserve"> </t>
    </r>
    <r>
      <rPr>
        <sz val="9"/>
        <rFont val="Arial"/>
        <family val="2"/>
      </rPr>
      <t xml:space="preserve">X20 UNIDADES </t>
    </r>
  </si>
  <si>
    <t xml:space="preserve">PAPEL  KIMBERLY BLANCO TAMAÑO CARTA  X 50 UNIDADES </t>
  </si>
  <si>
    <t>CARPETA TIPO 4 ALETAS EN CARTULINA DESACIDIFICADA</t>
  </si>
  <si>
    <t>CAJA PARA ARCHIVO CENTRAL  X-200</t>
  </si>
  <si>
    <t xml:space="preserve">PEGANTE LÍQUIDO X 250 GR </t>
  </si>
  <si>
    <t>PEGANTE BARRA DE 40 GRS</t>
  </si>
  <si>
    <t xml:space="preserve">BORRADOR DE NATA PZ - 20  </t>
  </si>
  <si>
    <t xml:space="preserve">CINTA  ADHESIVA TRANSPARENTE DE 48 MM X 100 MTS </t>
  </si>
  <si>
    <t xml:space="preserve">CINTA TRANSPARENTE DE 12MM X 40 MTS </t>
  </si>
  <si>
    <t>LAPIZ NEGRO</t>
  </si>
  <si>
    <r>
      <t xml:space="preserve">BOLIGRAFO NEGRO </t>
    </r>
    <r>
      <rPr>
        <sz val="9"/>
        <color rgb="FFFF0000"/>
        <rFont val="Arial"/>
        <family val="2"/>
      </rPr>
      <t xml:space="preserve"> </t>
    </r>
  </si>
  <si>
    <t>MARCADOR BORRABLE  COLOR NEGRO</t>
  </si>
  <si>
    <t>MARCADOR BORRABLE  COLOR AZUL</t>
  </si>
  <si>
    <t xml:space="preserve">MARCADOR BORRABLE  COLOR ROJO </t>
  </si>
  <si>
    <t xml:space="preserve">RESALTADOR COLORES SURTDOS </t>
  </si>
  <si>
    <t xml:space="preserve">BISTURI </t>
  </si>
  <si>
    <t xml:space="preserve">REPUESTO BISTURI </t>
  </si>
  <si>
    <t>PRESENTADOR LASER INALAMBRICO</t>
  </si>
  <si>
    <t xml:space="preserve">GUILLOTINA </t>
  </si>
  <si>
    <t xml:space="preserve">DESTRUCTOR DE PAPEL </t>
  </si>
  <si>
    <t>CARTUCHOS TONER 90A CE390A NEGRO IMPRESORA M602 (GRUCO)</t>
  </si>
  <si>
    <t>DESTRUCTORA DE PAPEL X18 CD</t>
  </si>
  <si>
    <t>CDR CAJA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</si>
</sst>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
  </numFmts>
  <fonts count="16">
    <font>
      <sz val="11"/>
      <color theme="1"/>
      <name val="Calibri"/>
      <family val="2"/>
      <scheme val="minor"/>
    </font>
    <font>
      <sz val="9"/>
      <name val="Arial"/>
      <family val="2"/>
    </font>
    <font>
      <sz val="9"/>
      <color rgb="FFFF0000"/>
      <name val="Arial"/>
      <family val="2"/>
    </font>
    <font>
      <b/>
      <sz val="12"/>
      <color theme="1"/>
      <name val="Arial"/>
      <family val="2"/>
    </font>
    <font>
      <sz val="12"/>
      <color theme="1"/>
      <name val="Arial"/>
      <family val="2"/>
    </font>
    <font>
      <b/>
      <sz val="12"/>
      <color theme="1"/>
      <name val="Arial"/>
    </font>
    <font>
      <sz val="12"/>
      <color theme="1"/>
      <name val="Arial"/>
    </font>
    <font>
      <b/>
      <sz val="12"/>
      <color rgb="FFFF0000"/>
      <name val="Arial"/>
    </font>
    <font>
      <sz val="12"/>
      <color rgb="FF000000"/>
      <name val="Arial"/>
    </font>
    <font>
      <b/>
      <sz val="14"/>
      <color rgb="FFFF0000"/>
      <name val="Arial"/>
      <family val="2"/>
    </font>
    <font>
      <sz val="12"/>
      <color rgb="FFFF0000"/>
      <name val="Arial"/>
    </font>
    <font>
      <u/>
      <sz val="12"/>
      <color rgb="FF000000"/>
      <name val="Arial"/>
    </font>
    <font>
      <sz val="11"/>
      <color rgb="FF6C757D"/>
      <name val="Nunito"/>
      <family val="2"/>
      <charset val="1"/>
    </font>
    <font>
      <b/>
      <u/>
      <sz val="12"/>
      <color rgb="FF000000"/>
      <name val="Arial"/>
    </font>
    <font>
      <b/>
      <sz val="12"/>
      <color rgb="FF000000"/>
      <name val="Arial"/>
    </font>
    <font>
      <sz val="12"/>
      <color rgb="FF00000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diagonal/>
    </border>
    <border>
      <left style="thin">
        <color auto="1"/>
      </left>
      <right/>
      <top/>
      <bottom style="thin">
        <color auto="1"/>
      </bottom>
      <diagonal/>
    </border>
  </borders>
  <cellStyleXfs count="1">
    <xf numFmtId="0" fontId="0" fillId="0" borderId="0"/>
  </cellStyleXfs>
  <cellXfs count="68">
    <xf numFmtId="0" fontId="0" fillId="0" borderId="0" xfId="0"/>
    <xf numFmtId="0" fontId="1" fillId="3"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4" borderId="4"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3" borderId="7" xfId="0" applyFont="1" applyFill="1" applyBorder="1" applyAlignment="1">
      <alignment horizontal="center" vertical="center" wrapText="1"/>
    </xf>
    <xf numFmtId="0" fontId="1" fillId="5" borderId="8"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3" borderId="9" xfId="0" applyFont="1" applyFill="1" applyBorder="1" applyAlignment="1">
      <alignment horizontal="center" vertical="center" wrapText="1"/>
    </xf>
    <xf numFmtId="0" fontId="1" fillId="5" borderId="10" xfId="0" applyFont="1" applyFill="1" applyBorder="1" applyAlignment="1">
      <alignment horizontal="left" vertical="center" wrapText="1"/>
    </xf>
    <xf numFmtId="0" fontId="3" fillId="3" borderId="0" xfId="0" applyFont="1" applyFill="1"/>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1" xfId="0" applyFont="1" applyFill="1" applyBorder="1" applyAlignment="1">
      <alignment horizontal="center" vertical="center" wrapText="1"/>
    </xf>
    <xf numFmtId="0" fontId="4" fillId="3" borderId="0" xfId="0" applyFont="1" applyFill="1"/>
    <xf numFmtId="0" fontId="9" fillId="3" borderId="1" xfId="0" applyFont="1" applyFill="1" applyBorder="1" applyAlignment="1">
      <alignment horizontal="left" vertical="center" wrapText="1"/>
    </xf>
    <xf numFmtId="0" fontId="3" fillId="3" borderId="1" xfId="0" applyFont="1" applyFill="1" applyBorder="1" applyAlignment="1" applyProtection="1">
      <alignment horizontal="left" vertical="center" wrapText="1"/>
      <protection locked="0"/>
    </xf>
    <xf numFmtId="9"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pplyProtection="1">
      <alignment horizontal="left" vertical="top" wrapText="1"/>
      <protection locked="0"/>
    </xf>
    <xf numFmtId="0" fontId="3" fillId="3" borderId="1" xfId="0" applyFont="1" applyFill="1" applyBorder="1" applyAlignment="1">
      <alignment horizontal="left" vertical="top" wrapText="1"/>
    </xf>
    <xf numFmtId="0" fontId="4" fillId="3" borderId="1" xfId="0" applyFont="1" applyFill="1" applyBorder="1" applyAlignment="1">
      <alignment horizontal="left" vertical="center" wrapText="1"/>
    </xf>
    <xf numFmtId="0" fontId="4" fillId="3" borderId="0" xfId="0" applyFont="1" applyFill="1" applyAlignment="1">
      <alignment vertical="center"/>
    </xf>
    <xf numFmtId="0" fontId="5" fillId="3" borderId="1" xfId="0" applyFont="1" applyFill="1" applyBorder="1" applyAlignment="1">
      <alignment horizontal="center" vertical="center" wrapText="1"/>
    </xf>
    <xf numFmtId="0" fontId="4" fillId="3" borderId="0" xfId="0" applyFont="1" applyFill="1" applyAlignment="1">
      <alignment horizontal="center" vertical="center"/>
    </xf>
    <xf numFmtId="0" fontId="4" fillId="3" borderId="1" xfId="0" applyFont="1" applyFill="1" applyBorder="1" applyAlignment="1">
      <alignment horizontal="left" vertical="top" wrapText="1"/>
    </xf>
    <xf numFmtId="0" fontId="4" fillId="3" borderId="1" xfId="0" applyFont="1" applyFill="1" applyBorder="1" applyAlignment="1">
      <alignment horizontal="left" wrapText="1"/>
    </xf>
    <xf numFmtId="0" fontId="3" fillId="3" borderId="1" xfId="0" applyFont="1" applyFill="1" applyBorder="1" applyAlignment="1">
      <alignment vertical="top" wrapText="1"/>
    </xf>
    <xf numFmtId="0" fontId="3" fillId="3" borderId="1" xfId="0" applyFont="1" applyFill="1" applyBorder="1" applyAlignment="1">
      <alignment vertical="center" wrapText="1"/>
    </xf>
    <xf numFmtId="9" fontId="5" fillId="3" borderId="1" xfId="0" applyNumberFormat="1" applyFont="1" applyFill="1" applyBorder="1" applyAlignment="1">
      <alignment horizontal="center" vertical="center" wrapText="1"/>
    </xf>
    <xf numFmtId="164" fontId="4" fillId="3" borderId="0" xfId="0" applyNumberFormat="1" applyFont="1" applyFill="1"/>
    <xf numFmtId="0" fontId="4" fillId="3" borderId="0" xfId="0" applyFont="1" applyFill="1" applyAlignment="1">
      <alignment horizontal="left"/>
    </xf>
    <xf numFmtId="164" fontId="4" fillId="3" borderId="1" xfId="0" applyNumberFormat="1" applyFont="1" applyFill="1" applyBorder="1" applyAlignment="1">
      <alignment horizontal="center" vertical="center" wrapText="1"/>
    </xf>
    <xf numFmtId="0" fontId="4" fillId="3" borderId="1" xfId="0" applyFont="1" applyFill="1" applyBorder="1" applyAlignment="1" applyProtection="1">
      <alignment horizontal="center" vertical="center"/>
      <protection hidden="1"/>
    </xf>
    <xf numFmtId="164" fontId="5"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3" fontId="4" fillId="3" borderId="1" xfId="0" applyNumberFormat="1" applyFont="1" applyFill="1" applyBorder="1" applyAlignment="1" applyProtection="1">
      <alignment horizontal="center" vertical="center" wrapText="1"/>
      <protection locked="0"/>
    </xf>
    <xf numFmtId="164" fontId="4" fillId="3" borderId="1" xfId="0" applyNumberFormat="1" applyFont="1" applyFill="1" applyBorder="1" applyAlignment="1" applyProtection="1">
      <alignment horizontal="center" vertical="center" wrapText="1"/>
      <protection locked="0"/>
    </xf>
    <xf numFmtId="3" fontId="4" fillId="3" borderId="1" xfId="0" applyNumberFormat="1" applyFont="1" applyFill="1" applyBorder="1" applyAlignment="1">
      <alignment horizontal="center" vertical="center" wrapText="1"/>
    </xf>
    <xf numFmtId="49" fontId="4" fillId="3" borderId="1" xfId="0" applyNumberFormat="1" applyFont="1" applyFill="1" applyBorder="1" applyAlignment="1" applyProtection="1">
      <alignment horizontal="center" vertical="center" wrapText="1" shrinkToFit="1"/>
      <protection locked="0" hidden="1"/>
    </xf>
    <xf numFmtId="164" fontId="6" fillId="3" borderId="1" xfId="0" applyNumberFormat="1" applyFont="1" applyFill="1" applyBorder="1" applyAlignment="1">
      <alignment horizontal="center" vertical="center" wrapText="1"/>
    </xf>
    <xf numFmtId="0" fontId="4" fillId="3" borderId="0" xfId="0" applyFont="1" applyFill="1" applyAlignment="1">
      <alignment horizontal="left" vertical="center" wrapText="1"/>
    </xf>
    <xf numFmtId="0" fontId="4" fillId="3" borderId="6"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wrapText="1"/>
    </xf>
    <xf numFmtId="0" fontId="8" fillId="3" borderId="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12" fillId="0" borderId="0" xfId="0" applyFont="1"/>
    <xf numFmtId="0" fontId="8" fillId="3" borderId="6" xfId="0" applyFont="1" applyFill="1" applyBorder="1" applyAlignment="1">
      <alignment horizontal="left" vertical="top" wrapText="1"/>
    </xf>
    <xf numFmtId="0" fontId="8" fillId="3" borderId="12" xfId="0" applyFont="1" applyFill="1" applyBorder="1" applyAlignment="1">
      <alignment horizontal="left" vertical="top" wrapText="1"/>
    </xf>
    <xf numFmtId="0" fontId="15" fillId="3" borderId="14"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0" xfId="0" applyFont="1" applyFill="1" applyAlignment="1">
      <alignment horizontal="left" vertical="center"/>
    </xf>
    <xf numFmtId="164" fontId="3" fillId="0" borderId="1" xfId="0" applyNumberFormat="1" applyFont="1" applyFill="1" applyBorder="1" applyAlignment="1">
      <alignment horizontal="center" vertical="center" wrapText="1"/>
    </xf>
  </cellXfs>
  <cellStyles count="1">
    <cellStyle name="Normal" xfId="0" builtinId="0"/>
  </cellStyles>
  <dxfs count="114">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14</xdr:col>
      <xdr:colOff>257175</xdr:colOff>
      <xdr:row>18</xdr:row>
      <xdr:rowOff>1190625</xdr:rowOff>
    </xdr:from>
    <xdr:to>
      <xdr:col>14</xdr:col>
      <xdr:colOff>2343150</xdr:colOff>
      <xdr:row>18</xdr:row>
      <xdr:rowOff>2752725</xdr:rowOff>
    </xdr:to>
    <xdr:pic>
      <xdr:nvPicPr>
        <xdr:cNvPr id="4" name="Imagen 1">
          <a:extLst>
            <a:ext uri="{FF2B5EF4-FFF2-40B4-BE49-F238E27FC236}">
              <a16:creationId xmlns:a16="http://schemas.microsoft.com/office/drawing/2014/main" id="{46E8A1BC-7AC9-964D-6CAE-6CB138415BE6}"/>
            </a:ext>
          </a:extLst>
        </xdr:cNvPr>
        <xdr:cNvPicPr>
          <a:picLocks noChangeAspect="1"/>
        </xdr:cNvPicPr>
      </xdr:nvPicPr>
      <xdr:blipFill>
        <a:blip xmlns:r="http://schemas.openxmlformats.org/officeDocument/2006/relationships" r:embed="rId1"/>
        <a:stretch>
          <a:fillRect/>
        </a:stretch>
      </xdr:blipFill>
      <xdr:spPr>
        <a:xfrm>
          <a:off x="23412450" y="28517850"/>
          <a:ext cx="2085975" cy="1562100"/>
        </a:xfrm>
        <a:prstGeom prst="rect">
          <a:avLst/>
        </a:prstGeom>
      </xdr:spPr>
    </xdr:pic>
    <xdr:clientData/>
  </xdr:twoCellAnchor>
  <xdr:twoCellAnchor editAs="oneCell">
    <xdr:from>
      <xdr:col>14</xdr:col>
      <xdr:colOff>876300</xdr:colOff>
      <xdr:row>30</xdr:row>
      <xdr:rowOff>47625</xdr:rowOff>
    </xdr:from>
    <xdr:to>
      <xdr:col>14</xdr:col>
      <xdr:colOff>1895475</xdr:colOff>
      <xdr:row>30</xdr:row>
      <xdr:rowOff>1066800</xdr:rowOff>
    </xdr:to>
    <xdr:pic>
      <xdr:nvPicPr>
        <xdr:cNvPr id="41" name="Imagen 3">
          <a:extLst>
            <a:ext uri="{FF2B5EF4-FFF2-40B4-BE49-F238E27FC236}">
              <a16:creationId xmlns:a16="http://schemas.microsoft.com/office/drawing/2014/main" id="{F53EB742-00CA-7CA0-4022-3556F8CE54E9}"/>
            </a:ext>
            <a:ext uri="{147F2762-F138-4A5C-976F-8EAC2B608ADB}">
              <a16:predDERef xmlns:a16="http://schemas.microsoft.com/office/drawing/2014/main" pred="{46E8A1BC-7AC9-964D-6CAE-6CB138415BE6}"/>
            </a:ext>
          </a:extLst>
        </xdr:cNvPr>
        <xdr:cNvPicPr>
          <a:picLocks noChangeAspect="1"/>
        </xdr:cNvPicPr>
      </xdr:nvPicPr>
      <xdr:blipFill>
        <a:blip xmlns:r="http://schemas.openxmlformats.org/officeDocument/2006/relationships" r:embed="rId2"/>
        <a:stretch>
          <a:fillRect/>
        </a:stretch>
      </xdr:blipFill>
      <xdr:spPr>
        <a:xfrm>
          <a:off x="24031575" y="29203650"/>
          <a:ext cx="1019175" cy="1019175"/>
        </a:xfrm>
        <a:prstGeom prst="rect">
          <a:avLst/>
        </a:prstGeom>
      </xdr:spPr>
    </xdr:pic>
    <xdr:clientData/>
  </xdr:twoCellAnchor>
  <xdr:twoCellAnchor editAs="oneCell">
    <xdr:from>
      <xdr:col>14</xdr:col>
      <xdr:colOff>847725</xdr:colOff>
      <xdr:row>38</xdr:row>
      <xdr:rowOff>19050</xdr:rowOff>
    </xdr:from>
    <xdr:to>
      <xdr:col>14</xdr:col>
      <xdr:colOff>1819275</xdr:colOff>
      <xdr:row>38</xdr:row>
      <xdr:rowOff>1333500</xdr:rowOff>
    </xdr:to>
    <xdr:pic>
      <xdr:nvPicPr>
        <xdr:cNvPr id="44" name="Imagen 4">
          <a:extLst>
            <a:ext uri="{FF2B5EF4-FFF2-40B4-BE49-F238E27FC236}">
              <a16:creationId xmlns:a16="http://schemas.microsoft.com/office/drawing/2014/main" id="{4027C887-A66B-60C8-2B82-0511A9826935}"/>
            </a:ext>
            <a:ext uri="{147F2762-F138-4A5C-976F-8EAC2B608ADB}">
              <a16:predDERef xmlns:a16="http://schemas.microsoft.com/office/drawing/2014/main" pred="{F53EB742-00CA-7CA0-4022-3556F8CE54E9}"/>
            </a:ext>
          </a:extLst>
        </xdr:cNvPr>
        <xdr:cNvPicPr>
          <a:picLocks noChangeAspect="1"/>
        </xdr:cNvPicPr>
      </xdr:nvPicPr>
      <xdr:blipFill>
        <a:blip xmlns:r="http://schemas.openxmlformats.org/officeDocument/2006/relationships" r:embed="rId3"/>
        <a:stretch>
          <a:fillRect/>
        </a:stretch>
      </xdr:blipFill>
      <xdr:spPr>
        <a:xfrm>
          <a:off x="25346025" y="31365825"/>
          <a:ext cx="971550" cy="1314450"/>
        </a:xfrm>
        <a:prstGeom prst="rect">
          <a:avLst/>
        </a:prstGeom>
      </xdr:spPr>
    </xdr:pic>
    <xdr:clientData/>
  </xdr:twoCellAnchor>
  <xdr:twoCellAnchor editAs="oneCell">
    <xdr:from>
      <xdr:col>14</xdr:col>
      <xdr:colOff>476250</xdr:colOff>
      <xdr:row>42</xdr:row>
      <xdr:rowOff>409575</xdr:rowOff>
    </xdr:from>
    <xdr:to>
      <xdr:col>14</xdr:col>
      <xdr:colOff>2228850</xdr:colOff>
      <xdr:row>42</xdr:row>
      <xdr:rowOff>2066925</xdr:rowOff>
    </xdr:to>
    <xdr:pic>
      <xdr:nvPicPr>
        <xdr:cNvPr id="57" name="Imagen 8">
          <a:extLst>
            <a:ext uri="{FF2B5EF4-FFF2-40B4-BE49-F238E27FC236}">
              <a16:creationId xmlns:a16="http://schemas.microsoft.com/office/drawing/2014/main" id="{FACF9A6D-66F5-032E-35BB-B9E9DCF91373}"/>
            </a:ext>
            <a:ext uri="{147F2762-F138-4A5C-976F-8EAC2B608ADB}">
              <a16:predDERef xmlns:a16="http://schemas.microsoft.com/office/drawing/2014/main" pred="{F17E3D9C-6A54-91A3-19F3-7B7197B91F2C}"/>
            </a:ext>
          </a:extLst>
        </xdr:cNvPr>
        <xdr:cNvPicPr>
          <a:picLocks noChangeAspect="1"/>
        </xdr:cNvPicPr>
      </xdr:nvPicPr>
      <xdr:blipFill>
        <a:blip xmlns:r="http://schemas.openxmlformats.org/officeDocument/2006/relationships" r:embed="rId4"/>
        <a:stretch>
          <a:fillRect/>
        </a:stretch>
      </xdr:blipFill>
      <xdr:spPr>
        <a:xfrm>
          <a:off x="25403175" y="37814250"/>
          <a:ext cx="1752600" cy="1657350"/>
        </a:xfrm>
        <a:prstGeom prst="rect">
          <a:avLst/>
        </a:prstGeom>
      </xdr:spPr>
    </xdr:pic>
    <xdr:clientData/>
  </xdr:twoCellAnchor>
  <xdr:twoCellAnchor editAs="oneCell">
    <xdr:from>
      <xdr:col>14</xdr:col>
      <xdr:colOff>828675</xdr:colOff>
      <xdr:row>7</xdr:row>
      <xdr:rowOff>57150</xdr:rowOff>
    </xdr:from>
    <xdr:to>
      <xdr:col>14</xdr:col>
      <xdr:colOff>2305050</xdr:colOff>
      <xdr:row>7</xdr:row>
      <xdr:rowOff>1485900</xdr:rowOff>
    </xdr:to>
    <xdr:pic>
      <xdr:nvPicPr>
        <xdr:cNvPr id="58" name="Imagen 57">
          <a:extLst>
            <a:ext uri="{FF2B5EF4-FFF2-40B4-BE49-F238E27FC236}">
              <a16:creationId xmlns:a16="http://schemas.microsoft.com/office/drawing/2014/main" id="{15D3511A-AB92-CBD0-4893-CEF3FF0CE591}"/>
            </a:ext>
            <a:ext uri="{147F2762-F138-4A5C-976F-8EAC2B608ADB}">
              <a16:predDERef xmlns:a16="http://schemas.microsoft.com/office/drawing/2014/main" pred="{FACF9A6D-66F5-032E-35BB-B9E9DCF91373}"/>
            </a:ext>
          </a:extLst>
        </xdr:cNvPr>
        <xdr:cNvPicPr>
          <a:picLocks noChangeAspect="1"/>
        </xdr:cNvPicPr>
      </xdr:nvPicPr>
      <xdr:blipFill>
        <a:blip xmlns:r="http://schemas.openxmlformats.org/officeDocument/2006/relationships" r:embed="rId5"/>
        <a:stretch>
          <a:fillRect/>
        </a:stretch>
      </xdr:blipFill>
      <xdr:spPr>
        <a:xfrm>
          <a:off x="25755600" y="5143500"/>
          <a:ext cx="1476375" cy="1428750"/>
        </a:xfrm>
        <a:prstGeom prst="rect">
          <a:avLst/>
        </a:prstGeom>
      </xdr:spPr>
    </xdr:pic>
    <xdr:clientData/>
  </xdr:twoCellAnchor>
  <xdr:twoCellAnchor editAs="oneCell">
    <xdr:from>
      <xdr:col>14</xdr:col>
      <xdr:colOff>676275</xdr:colOff>
      <xdr:row>3</xdr:row>
      <xdr:rowOff>133350</xdr:rowOff>
    </xdr:from>
    <xdr:to>
      <xdr:col>14</xdr:col>
      <xdr:colOff>2105025</xdr:colOff>
      <xdr:row>3</xdr:row>
      <xdr:rowOff>1638300</xdr:rowOff>
    </xdr:to>
    <xdr:pic>
      <xdr:nvPicPr>
        <xdr:cNvPr id="63" name="Imagen 11">
          <a:extLst>
            <a:ext uri="{FF2B5EF4-FFF2-40B4-BE49-F238E27FC236}">
              <a16:creationId xmlns:a16="http://schemas.microsoft.com/office/drawing/2014/main" id="{4D3812B1-3DF7-E4AE-2BF2-A9D14BA87D9E}"/>
            </a:ext>
            <a:ext uri="{147F2762-F138-4A5C-976F-8EAC2B608ADB}">
              <a16:predDERef xmlns:a16="http://schemas.microsoft.com/office/drawing/2014/main" pred="{15D3511A-AB92-CBD0-4893-CEF3FF0CE591}"/>
            </a:ext>
          </a:extLst>
        </xdr:cNvPr>
        <xdr:cNvPicPr>
          <a:picLocks noChangeAspect="1"/>
        </xdr:cNvPicPr>
      </xdr:nvPicPr>
      <xdr:blipFill>
        <a:blip xmlns:r="http://schemas.openxmlformats.org/officeDocument/2006/relationships" r:embed="rId6"/>
        <a:stretch>
          <a:fillRect/>
        </a:stretch>
      </xdr:blipFill>
      <xdr:spPr>
        <a:xfrm>
          <a:off x="25603200" y="5514975"/>
          <a:ext cx="1428750" cy="1504950"/>
        </a:xfrm>
        <a:prstGeom prst="rect">
          <a:avLst/>
        </a:prstGeom>
      </xdr:spPr>
    </xdr:pic>
    <xdr:clientData/>
  </xdr:twoCellAnchor>
  <xdr:twoCellAnchor editAs="oneCell">
    <xdr:from>
      <xdr:col>14</xdr:col>
      <xdr:colOff>685800</xdr:colOff>
      <xdr:row>8</xdr:row>
      <xdr:rowOff>47625</xdr:rowOff>
    </xdr:from>
    <xdr:to>
      <xdr:col>14</xdr:col>
      <xdr:colOff>2486025</xdr:colOff>
      <xdr:row>8</xdr:row>
      <xdr:rowOff>1552575</xdr:rowOff>
    </xdr:to>
    <xdr:pic>
      <xdr:nvPicPr>
        <xdr:cNvPr id="2" name="Imagen 1">
          <a:extLst>
            <a:ext uri="{FF2B5EF4-FFF2-40B4-BE49-F238E27FC236}">
              <a16:creationId xmlns:a16="http://schemas.microsoft.com/office/drawing/2014/main" id="{E4A44173-FEA1-5D37-6F57-2A24D1BD9CC4}"/>
            </a:ext>
            <a:ext uri="{147F2762-F138-4A5C-976F-8EAC2B608ADB}">
              <a16:predDERef xmlns:a16="http://schemas.microsoft.com/office/drawing/2014/main" pred="{4D3812B1-3DF7-E4AE-2BF2-A9D14BA87D9E}"/>
            </a:ext>
          </a:extLst>
        </xdr:cNvPr>
        <xdr:cNvPicPr>
          <a:picLocks noChangeAspect="1"/>
        </xdr:cNvPicPr>
      </xdr:nvPicPr>
      <xdr:blipFill>
        <a:blip xmlns:r="http://schemas.openxmlformats.org/officeDocument/2006/relationships" r:embed="rId7"/>
        <a:stretch>
          <a:fillRect/>
        </a:stretch>
      </xdr:blipFill>
      <xdr:spPr>
        <a:xfrm>
          <a:off x="25612725" y="6715125"/>
          <a:ext cx="1800225" cy="1504950"/>
        </a:xfrm>
        <a:prstGeom prst="rect">
          <a:avLst/>
        </a:prstGeom>
      </xdr:spPr>
    </xdr:pic>
    <xdr:clientData/>
  </xdr:twoCellAnchor>
  <xdr:twoCellAnchor editAs="oneCell">
    <xdr:from>
      <xdr:col>14</xdr:col>
      <xdr:colOff>714375</xdr:colOff>
      <xdr:row>2</xdr:row>
      <xdr:rowOff>457200</xdr:rowOff>
    </xdr:from>
    <xdr:to>
      <xdr:col>14</xdr:col>
      <xdr:colOff>2076450</xdr:colOff>
      <xdr:row>2</xdr:row>
      <xdr:rowOff>1952625</xdr:rowOff>
    </xdr:to>
    <xdr:pic>
      <xdr:nvPicPr>
        <xdr:cNvPr id="10" name="Imagen 19">
          <a:extLst>
            <a:ext uri="{FF2B5EF4-FFF2-40B4-BE49-F238E27FC236}">
              <a16:creationId xmlns:a16="http://schemas.microsoft.com/office/drawing/2014/main" id="{6E523D9F-AB25-1AB1-1726-AF8E05CC514C}"/>
            </a:ext>
            <a:ext uri="{147F2762-F138-4A5C-976F-8EAC2B608ADB}">
              <a16:predDERef xmlns:a16="http://schemas.microsoft.com/office/drawing/2014/main" pred="{E4A44173-FEA1-5D37-6F57-2A24D1BD9CC4}"/>
            </a:ext>
          </a:extLst>
        </xdr:cNvPr>
        <xdr:cNvPicPr>
          <a:picLocks noChangeAspect="1"/>
        </xdr:cNvPicPr>
      </xdr:nvPicPr>
      <xdr:blipFill>
        <a:blip xmlns:r="http://schemas.openxmlformats.org/officeDocument/2006/relationships" r:embed="rId8"/>
        <a:stretch>
          <a:fillRect/>
        </a:stretch>
      </xdr:blipFill>
      <xdr:spPr>
        <a:xfrm>
          <a:off x="25641300" y="3124200"/>
          <a:ext cx="1362075" cy="1495425"/>
        </a:xfrm>
        <a:prstGeom prst="rect">
          <a:avLst/>
        </a:prstGeom>
      </xdr:spPr>
    </xdr:pic>
    <xdr:clientData/>
  </xdr:twoCellAnchor>
  <xdr:twoCellAnchor editAs="oneCell">
    <xdr:from>
      <xdr:col>14</xdr:col>
      <xdr:colOff>885825</xdr:colOff>
      <xdr:row>9</xdr:row>
      <xdr:rowOff>47625</xdr:rowOff>
    </xdr:from>
    <xdr:to>
      <xdr:col>14</xdr:col>
      <xdr:colOff>1743075</xdr:colOff>
      <xdr:row>9</xdr:row>
      <xdr:rowOff>1476375</xdr:rowOff>
    </xdr:to>
    <xdr:pic>
      <xdr:nvPicPr>
        <xdr:cNvPr id="8" name="Imagen 7">
          <a:extLst>
            <a:ext uri="{FF2B5EF4-FFF2-40B4-BE49-F238E27FC236}">
              <a16:creationId xmlns:a16="http://schemas.microsoft.com/office/drawing/2014/main" id="{1B1BAEC9-2DCF-8881-E6EF-4FFC73990330}"/>
            </a:ext>
            <a:ext uri="{147F2762-F138-4A5C-976F-8EAC2B608ADB}">
              <a16:predDERef xmlns:a16="http://schemas.microsoft.com/office/drawing/2014/main" pred="{6E523D9F-AB25-1AB1-1726-AF8E05CC514C}"/>
            </a:ext>
          </a:extLst>
        </xdr:cNvPr>
        <xdr:cNvPicPr>
          <a:picLocks noChangeAspect="1"/>
        </xdr:cNvPicPr>
      </xdr:nvPicPr>
      <xdr:blipFill>
        <a:blip xmlns:r="http://schemas.openxmlformats.org/officeDocument/2006/relationships" r:embed="rId9"/>
        <a:stretch>
          <a:fillRect/>
        </a:stretch>
      </xdr:blipFill>
      <xdr:spPr>
        <a:xfrm>
          <a:off x="25812750" y="8372475"/>
          <a:ext cx="857250" cy="1428750"/>
        </a:xfrm>
        <a:prstGeom prst="rect">
          <a:avLst/>
        </a:prstGeom>
      </xdr:spPr>
    </xdr:pic>
    <xdr:clientData/>
  </xdr:twoCellAnchor>
  <xdr:twoCellAnchor editAs="oneCell">
    <xdr:from>
      <xdr:col>14</xdr:col>
      <xdr:colOff>819150</xdr:colOff>
      <xdr:row>10</xdr:row>
      <xdr:rowOff>28575</xdr:rowOff>
    </xdr:from>
    <xdr:to>
      <xdr:col>14</xdr:col>
      <xdr:colOff>1676400</xdr:colOff>
      <xdr:row>10</xdr:row>
      <xdr:rowOff>1457325</xdr:rowOff>
    </xdr:to>
    <xdr:pic>
      <xdr:nvPicPr>
        <xdr:cNvPr id="12" name="Imagen 11">
          <a:extLst>
            <a:ext uri="{FF2B5EF4-FFF2-40B4-BE49-F238E27FC236}">
              <a16:creationId xmlns:a16="http://schemas.microsoft.com/office/drawing/2014/main" id="{153C712E-7D2E-47CA-B0C0-753406493A82}"/>
            </a:ext>
            <a:ext uri="{147F2762-F138-4A5C-976F-8EAC2B608ADB}">
              <a16:predDERef xmlns:a16="http://schemas.microsoft.com/office/drawing/2014/main" pred="{1B1BAEC9-2DCF-8881-E6EF-4FFC73990330}"/>
            </a:ext>
          </a:extLst>
        </xdr:cNvPr>
        <xdr:cNvPicPr>
          <a:picLocks noChangeAspect="1"/>
        </xdr:cNvPicPr>
      </xdr:nvPicPr>
      <xdr:blipFill>
        <a:blip xmlns:r="http://schemas.openxmlformats.org/officeDocument/2006/relationships" r:embed="rId9"/>
        <a:stretch>
          <a:fillRect/>
        </a:stretch>
      </xdr:blipFill>
      <xdr:spPr>
        <a:xfrm>
          <a:off x="25746075" y="10810875"/>
          <a:ext cx="857250" cy="1428750"/>
        </a:xfrm>
        <a:prstGeom prst="rect">
          <a:avLst/>
        </a:prstGeom>
      </xdr:spPr>
    </xdr:pic>
    <xdr:clientData/>
  </xdr:twoCellAnchor>
  <xdr:twoCellAnchor editAs="oneCell">
    <xdr:from>
      <xdr:col>14</xdr:col>
      <xdr:colOff>1143000</xdr:colOff>
      <xdr:row>11</xdr:row>
      <xdr:rowOff>28575</xdr:rowOff>
    </xdr:from>
    <xdr:to>
      <xdr:col>14</xdr:col>
      <xdr:colOff>1524000</xdr:colOff>
      <xdr:row>11</xdr:row>
      <xdr:rowOff>1247775</xdr:rowOff>
    </xdr:to>
    <xdr:pic>
      <xdr:nvPicPr>
        <xdr:cNvPr id="13" name="Imagen 12">
          <a:extLst>
            <a:ext uri="{FF2B5EF4-FFF2-40B4-BE49-F238E27FC236}">
              <a16:creationId xmlns:a16="http://schemas.microsoft.com/office/drawing/2014/main" id="{54209D1F-2494-2B0B-850A-39CC1808E621}"/>
            </a:ext>
            <a:ext uri="{147F2762-F138-4A5C-976F-8EAC2B608ADB}">
              <a16:predDERef xmlns:a16="http://schemas.microsoft.com/office/drawing/2014/main" pred="{153C712E-7D2E-47CA-B0C0-753406493A82}"/>
            </a:ext>
          </a:extLst>
        </xdr:cNvPr>
        <xdr:cNvPicPr>
          <a:picLocks noChangeAspect="1"/>
        </xdr:cNvPicPr>
      </xdr:nvPicPr>
      <xdr:blipFill>
        <a:blip xmlns:r="http://schemas.openxmlformats.org/officeDocument/2006/relationships" r:embed="rId10"/>
        <a:stretch>
          <a:fillRect/>
        </a:stretch>
      </xdr:blipFill>
      <xdr:spPr>
        <a:xfrm>
          <a:off x="26069925" y="12344400"/>
          <a:ext cx="381000" cy="1219200"/>
        </a:xfrm>
        <a:prstGeom prst="rect">
          <a:avLst/>
        </a:prstGeom>
      </xdr:spPr>
    </xdr:pic>
    <xdr:clientData/>
  </xdr:twoCellAnchor>
  <xdr:twoCellAnchor editAs="oneCell">
    <xdr:from>
      <xdr:col>14</xdr:col>
      <xdr:colOff>266700</xdr:colOff>
      <xdr:row>43</xdr:row>
      <xdr:rowOff>1581150</xdr:rowOff>
    </xdr:from>
    <xdr:to>
      <xdr:col>14</xdr:col>
      <xdr:colOff>2133600</xdr:colOff>
      <xdr:row>43</xdr:row>
      <xdr:rowOff>3419475</xdr:rowOff>
    </xdr:to>
    <xdr:pic>
      <xdr:nvPicPr>
        <xdr:cNvPr id="15" name="Imagen 55">
          <a:extLst>
            <a:ext uri="{FF2B5EF4-FFF2-40B4-BE49-F238E27FC236}">
              <a16:creationId xmlns:a16="http://schemas.microsoft.com/office/drawing/2014/main" id="{A9D068A1-30A1-A061-64EF-01747E191B0D}"/>
            </a:ext>
            <a:ext uri="{147F2762-F138-4A5C-976F-8EAC2B608ADB}">
              <a16:predDERef xmlns:a16="http://schemas.microsoft.com/office/drawing/2014/main" pred="{54209D1F-2494-2B0B-850A-39CC1808E621}"/>
            </a:ext>
          </a:extLst>
        </xdr:cNvPr>
        <xdr:cNvPicPr>
          <a:picLocks noChangeAspect="1"/>
        </xdr:cNvPicPr>
      </xdr:nvPicPr>
      <xdr:blipFill>
        <a:blip xmlns:r="http://schemas.openxmlformats.org/officeDocument/2006/relationships" r:embed="rId11"/>
        <a:stretch>
          <a:fillRect/>
        </a:stretch>
      </xdr:blipFill>
      <xdr:spPr>
        <a:xfrm>
          <a:off x="25193625" y="47986950"/>
          <a:ext cx="1866900" cy="1838325"/>
        </a:xfrm>
        <a:prstGeom prst="rect">
          <a:avLst/>
        </a:prstGeom>
      </xdr:spPr>
    </xdr:pic>
    <xdr:clientData/>
  </xdr:twoCellAnchor>
  <xdr:twoCellAnchor editAs="oneCell">
    <xdr:from>
      <xdr:col>14</xdr:col>
      <xdr:colOff>933450</xdr:colOff>
      <xdr:row>12</xdr:row>
      <xdr:rowOff>47625</xdr:rowOff>
    </xdr:from>
    <xdr:to>
      <xdr:col>14</xdr:col>
      <xdr:colOff>1647825</xdr:colOff>
      <xdr:row>12</xdr:row>
      <xdr:rowOff>1362075</xdr:rowOff>
    </xdr:to>
    <xdr:pic>
      <xdr:nvPicPr>
        <xdr:cNvPr id="16" name="Imagen 15">
          <a:extLst>
            <a:ext uri="{FF2B5EF4-FFF2-40B4-BE49-F238E27FC236}">
              <a16:creationId xmlns:a16="http://schemas.microsoft.com/office/drawing/2014/main" id="{81378E15-85AA-CC7B-2C99-9CF3A7D6F098}"/>
            </a:ext>
            <a:ext uri="{147F2762-F138-4A5C-976F-8EAC2B608ADB}">
              <a16:predDERef xmlns:a16="http://schemas.microsoft.com/office/drawing/2014/main" pred="{A9D068A1-30A1-A061-64EF-01747E191B0D}"/>
            </a:ext>
          </a:extLst>
        </xdr:cNvPr>
        <xdr:cNvPicPr>
          <a:picLocks noChangeAspect="1"/>
        </xdr:cNvPicPr>
      </xdr:nvPicPr>
      <xdr:blipFill>
        <a:blip xmlns:r="http://schemas.openxmlformats.org/officeDocument/2006/relationships" r:embed="rId12"/>
        <a:stretch>
          <a:fillRect/>
        </a:stretch>
      </xdr:blipFill>
      <xdr:spPr>
        <a:xfrm>
          <a:off x="25860375" y="13687425"/>
          <a:ext cx="714375" cy="1314450"/>
        </a:xfrm>
        <a:prstGeom prst="rect">
          <a:avLst/>
        </a:prstGeom>
      </xdr:spPr>
    </xdr:pic>
    <xdr:clientData/>
  </xdr:twoCellAnchor>
  <xdr:twoCellAnchor editAs="oneCell">
    <xdr:from>
      <xdr:col>14</xdr:col>
      <xdr:colOff>742950</xdr:colOff>
      <xdr:row>41</xdr:row>
      <xdr:rowOff>133350</xdr:rowOff>
    </xdr:from>
    <xdr:to>
      <xdr:col>14</xdr:col>
      <xdr:colOff>1895475</xdr:colOff>
      <xdr:row>41</xdr:row>
      <xdr:rowOff>1171575</xdr:rowOff>
    </xdr:to>
    <xdr:pic>
      <xdr:nvPicPr>
        <xdr:cNvPr id="50" name="Imagen 65">
          <a:extLst>
            <a:ext uri="{FF2B5EF4-FFF2-40B4-BE49-F238E27FC236}">
              <a16:creationId xmlns:a16="http://schemas.microsoft.com/office/drawing/2014/main" id="{73E47F39-2E2F-5F1F-323F-B56B6109B179}"/>
            </a:ext>
            <a:ext uri="{147F2762-F138-4A5C-976F-8EAC2B608ADB}">
              <a16:predDERef xmlns:a16="http://schemas.microsoft.com/office/drawing/2014/main" pred="{81378E15-85AA-CC7B-2C99-9CF3A7D6F098}"/>
            </a:ext>
          </a:extLst>
        </xdr:cNvPr>
        <xdr:cNvPicPr>
          <a:picLocks noChangeAspect="1"/>
        </xdr:cNvPicPr>
      </xdr:nvPicPr>
      <xdr:blipFill>
        <a:blip xmlns:r="http://schemas.openxmlformats.org/officeDocument/2006/relationships" r:embed="rId13"/>
        <a:stretch>
          <a:fillRect/>
        </a:stretch>
      </xdr:blipFill>
      <xdr:spPr>
        <a:xfrm>
          <a:off x="23898225" y="48777525"/>
          <a:ext cx="1152525" cy="1038225"/>
        </a:xfrm>
        <a:prstGeom prst="rect">
          <a:avLst/>
        </a:prstGeom>
      </xdr:spPr>
    </xdr:pic>
    <xdr:clientData/>
  </xdr:twoCellAnchor>
  <xdr:twoCellAnchor editAs="oneCell">
    <xdr:from>
      <xdr:col>14</xdr:col>
      <xdr:colOff>219075</xdr:colOff>
      <xdr:row>14</xdr:row>
      <xdr:rowOff>9525</xdr:rowOff>
    </xdr:from>
    <xdr:to>
      <xdr:col>14</xdr:col>
      <xdr:colOff>2390775</xdr:colOff>
      <xdr:row>14</xdr:row>
      <xdr:rowOff>1200150</xdr:rowOff>
    </xdr:to>
    <xdr:pic>
      <xdr:nvPicPr>
        <xdr:cNvPr id="24" name="Imagen 23">
          <a:extLst>
            <a:ext uri="{FF2B5EF4-FFF2-40B4-BE49-F238E27FC236}">
              <a16:creationId xmlns:a16="http://schemas.microsoft.com/office/drawing/2014/main" id="{FB1520E6-CF1B-69CF-84B5-37DDB9FE3270}"/>
            </a:ext>
            <a:ext uri="{147F2762-F138-4A5C-976F-8EAC2B608ADB}">
              <a16:predDERef xmlns:a16="http://schemas.microsoft.com/office/drawing/2014/main" pred="{73E47F39-2E2F-5F1F-323F-B56B6109B179}"/>
            </a:ext>
          </a:extLst>
        </xdr:cNvPr>
        <xdr:cNvPicPr>
          <a:picLocks noChangeAspect="1"/>
        </xdr:cNvPicPr>
      </xdr:nvPicPr>
      <xdr:blipFill>
        <a:blip xmlns:r="http://schemas.openxmlformats.org/officeDocument/2006/relationships" r:embed="rId14"/>
        <a:stretch>
          <a:fillRect/>
        </a:stretch>
      </xdr:blipFill>
      <xdr:spPr>
        <a:xfrm>
          <a:off x="25146000" y="15716250"/>
          <a:ext cx="2171700" cy="1190625"/>
        </a:xfrm>
        <a:prstGeom prst="rect">
          <a:avLst/>
        </a:prstGeom>
      </xdr:spPr>
    </xdr:pic>
    <xdr:clientData/>
  </xdr:twoCellAnchor>
  <xdr:twoCellAnchor editAs="oneCell">
    <xdr:from>
      <xdr:col>14</xdr:col>
      <xdr:colOff>847725</xdr:colOff>
      <xdr:row>17</xdr:row>
      <xdr:rowOff>38100</xdr:rowOff>
    </xdr:from>
    <xdr:to>
      <xdr:col>14</xdr:col>
      <xdr:colOff>1638300</xdr:colOff>
      <xdr:row>17</xdr:row>
      <xdr:rowOff>828675</xdr:rowOff>
    </xdr:to>
    <xdr:pic>
      <xdr:nvPicPr>
        <xdr:cNvPr id="25" name="Imagen 24">
          <a:extLst>
            <a:ext uri="{FF2B5EF4-FFF2-40B4-BE49-F238E27FC236}">
              <a16:creationId xmlns:a16="http://schemas.microsoft.com/office/drawing/2014/main" id="{B2F079BE-A150-AE6E-6A56-D8BAD9853321}"/>
            </a:ext>
            <a:ext uri="{147F2762-F138-4A5C-976F-8EAC2B608ADB}">
              <a16:predDERef xmlns:a16="http://schemas.microsoft.com/office/drawing/2014/main" pred="{FB1520E6-CF1B-69CF-84B5-37DDB9FE3270}"/>
            </a:ext>
          </a:extLst>
        </xdr:cNvPr>
        <xdr:cNvPicPr>
          <a:picLocks noChangeAspect="1"/>
        </xdr:cNvPicPr>
      </xdr:nvPicPr>
      <xdr:blipFill>
        <a:blip xmlns:r="http://schemas.openxmlformats.org/officeDocument/2006/relationships" r:embed="rId15"/>
        <a:stretch>
          <a:fillRect/>
        </a:stretch>
      </xdr:blipFill>
      <xdr:spPr>
        <a:xfrm>
          <a:off x="24003000" y="17259300"/>
          <a:ext cx="790575" cy="790575"/>
        </a:xfrm>
        <a:prstGeom prst="rect">
          <a:avLst/>
        </a:prstGeom>
      </xdr:spPr>
    </xdr:pic>
    <xdr:clientData/>
  </xdr:twoCellAnchor>
  <xdr:twoCellAnchor editAs="oneCell">
    <xdr:from>
      <xdr:col>14</xdr:col>
      <xdr:colOff>885825</xdr:colOff>
      <xdr:row>20</xdr:row>
      <xdr:rowOff>142875</xdr:rowOff>
    </xdr:from>
    <xdr:to>
      <xdr:col>14</xdr:col>
      <xdr:colOff>1838325</xdr:colOff>
      <xdr:row>20</xdr:row>
      <xdr:rowOff>1123950</xdr:rowOff>
    </xdr:to>
    <xdr:pic>
      <xdr:nvPicPr>
        <xdr:cNvPr id="26" name="Imagen 25">
          <a:extLst>
            <a:ext uri="{FF2B5EF4-FFF2-40B4-BE49-F238E27FC236}">
              <a16:creationId xmlns:a16="http://schemas.microsoft.com/office/drawing/2014/main" id="{97F83F9F-E378-CBF4-F8AF-26D5A0A3B15E}"/>
            </a:ext>
            <a:ext uri="{147F2762-F138-4A5C-976F-8EAC2B608ADB}">
              <a16:predDERef xmlns:a16="http://schemas.microsoft.com/office/drawing/2014/main" pred="{B2F079BE-A150-AE6E-6A56-D8BAD9853321}"/>
            </a:ext>
          </a:extLst>
        </xdr:cNvPr>
        <xdr:cNvPicPr>
          <a:picLocks noChangeAspect="1"/>
        </xdr:cNvPicPr>
      </xdr:nvPicPr>
      <xdr:blipFill>
        <a:blip xmlns:r="http://schemas.openxmlformats.org/officeDocument/2006/relationships" r:embed="rId16"/>
        <a:stretch>
          <a:fillRect/>
        </a:stretch>
      </xdr:blipFill>
      <xdr:spPr>
        <a:xfrm>
          <a:off x="24155400" y="32365950"/>
          <a:ext cx="952500" cy="981075"/>
        </a:xfrm>
        <a:prstGeom prst="rect">
          <a:avLst/>
        </a:prstGeom>
      </xdr:spPr>
    </xdr:pic>
    <xdr:clientData/>
  </xdr:twoCellAnchor>
  <xdr:twoCellAnchor editAs="oneCell">
    <xdr:from>
      <xdr:col>14</xdr:col>
      <xdr:colOff>95250</xdr:colOff>
      <xdr:row>22</xdr:row>
      <xdr:rowOff>209550</xdr:rowOff>
    </xdr:from>
    <xdr:to>
      <xdr:col>14</xdr:col>
      <xdr:colOff>2790825</xdr:colOff>
      <xdr:row>22</xdr:row>
      <xdr:rowOff>866775</xdr:rowOff>
    </xdr:to>
    <xdr:pic>
      <xdr:nvPicPr>
        <xdr:cNvPr id="27" name="Imagen 26">
          <a:extLst>
            <a:ext uri="{FF2B5EF4-FFF2-40B4-BE49-F238E27FC236}">
              <a16:creationId xmlns:a16="http://schemas.microsoft.com/office/drawing/2014/main" id="{A97886D3-E82A-E6FA-C9E2-D03DAE90C1D9}"/>
            </a:ext>
            <a:ext uri="{147F2762-F138-4A5C-976F-8EAC2B608ADB}">
              <a16:predDERef xmlns:a16="http://schemas.microsoft.com/office/drawing/2014/main" pred="{97F83F9F-E378-CBF4-F8AF-26D5A0A3B15E}"/>
            </a:ext>
          </a:extLst>
        </xdr:cNvPr>
        <xdr:cNvPicPr>
          <a:picLocks noChangeAspect="1"/>
        </xdr:cNvPicPr>
      </xdr:nvPicPr>
      <xdr:blipFill>
        <a:blip xmlns:r="http://schemas.openxmlformats.org/officeDocument/2006/relationships" r:embed="rId17"/>
        <a:stretch>
          <a:fillRect/>
        </a:stretch>
      </xdr:blipFill>
      <xdr:spPr>
        <a:xfrm rot="5400000">
          <a:off x="24269700" y="22402800"/>
          <a:ext cx="657225" cy="2695575"/>
        </a:xfrm>
        <a:prstGeom prst="rect">
          <a:avLst/>
        </a:prstGeom>
      </xdr:spPr>
    </xdr:pic>
    <xdr:clientData/>
  </xdr:twoCellAnchor>
  <xdr:twoCellAnchor editAs="oneCell">
    <xdr:from>
      <xdr:col>14</xdr:col>
      <xdr:colOff>66675</xdr:colOff>
      <xdr:row>23</xdr:row>
      <xdr:rowOff>228600</xdr:rowOff>
    </xdr:from>
    <xdr:to>
      <xdr:col>14</xdr:col>
      <xdr:colOff>2762250</xdr:colOff>
      <xdr:row>23</xdr:row>
      <xdr:rowOff>809625</xdr:rowOff>
    </xdr:to>
    <xdr:pic>
      <xdr:nvPicPr>
        <xdr:cNvPr id="28" name="Imagen 27">
          <a:extLst>
            <a:ext uri="{FF2B5EF4-FFF2-40B4-BE49-F238E27FC236}">
              <a16:creationId xmlns:a16="http://schemas.microsoft.com/office/drawing/2014/main" id="{15D23D08-563F-AE60-E6F9-1E497110602E}"/>
            </a:ext>
            <a:ext uri="{147F2762-F138-4A5C-976F-8EAC2B608ADB}">
              <a16:predDERef xmlns:a16="http://schemas.microsoft.com/office/drawing/2014/main" pred="{A97886D3-E82A-E6FA-C9E2-D03DAE90C1D9}"/>
            </a:ext>
          </a:extLst>
        </xdr:cNvPr>
        <xdr:cNvPicPr>
          <a:picLocks noChangeAspect="1"/>
        </xdr:cNvPicPr>
      </xdr:nvPicPr>
      <xdr:blipFill>
        <a:blip xmlns:r="http://schemas.openxmlformats.org/officeDocument/2006/relationships" r:embed="rId18"/>
        <a:stretch>
          <a:fillRect/>
        </a:stretch>
      </xdr:blipFill>
      <xdr:spPr>
        <a:xfrm rot="5368022">
          <a:off x="24279225" y="23355300"/>
          <a:ext cx="581025" cy="2695575"/>
        </a:xfrm>
        <a:prstGeom prst="rect">
          <a:avLst/>
        </a:prstGeom>
      </xdr:spPr>
    </xdr:pic>
    <xdr:clientData/>
  </xdr:twoCellAnchor>
  <xdr:twoCellAnchor editAs="oneCell">
    <xdr:from>
      <xdr:col>14</xdr:col>
      <xdr:colOff>95250</xdr:colOff>
      <xdr:row>24</xdr:row>
      <xdr:rowOff>295275</xdr:rowOff>
    </xdr:from>
    <xdr:to>
      <xdr:col>14</xdr:col>
      <xdr:colOff>2771775</xdr:colOff>
      <xdr:row>24</xdr:row>
      <xdr:rowOff>876300</xdr:rowOff>
    </xdr:to>
    <xdr:pic>
      <xdr:nvPicPr>
        <xdr:cNvPr id="29" name="Imagen 28">
          <a:extLst>
            <a:ext uri="{FF2B5EF4-FFF2-40B4-BE49-F238E27FC236}">
              <a16:creationId xmlns:a16="http://schemas.microsoft.com/office/drawing/2014/main" id="{1B839E06-4BC6-4358-387A-CA3195418878}"/>
            </a:ext>
            <a:ext uri="{147F2762-F138-4A5C-976F-8EAC2B608ADB}">
              <a16:predDERef xmlns:a16="http://schemas.microsoft.com/office/drawing/2014/main" pred="{15D23D08-563F-AE60-E6F9-1E497110602E}"/>
            </a:ext>
          </a:extLst>
        </xdr:cNvPr>
        <xdr:cNvPicPr>
          <a:picLocks noChangeAspect="1"/>
        </xdr:cNvPicPr>
      </xdr:nvPicPr>
      <xdr:blipFill>
        <a:blip xmlns:r="http://schemas.openxmlformats.org/officeDocument/2006/relationships" r:embed="rId19"/>
        <a:stretch>
          <a:fillRect/>
        </a:stretch>
      </xdr:blipFill>
      <xdr:spPr>
        <a:xfrm rot="5368606">
          <a:off x="24298275" y="24403050"/>
          <a:ext cx="581025" cy="2676525"/>
        </a:xfrm>
        <a:prstGeom prst="rect">
          <a:avLst/>
        </a:prstGeom>
      </xdr:spPr>
    </xdr:pic>
    <xdr:clientData/>
  </xdr:twoCellAnchor>
  <xdr:twoCellAnchor editAs="oneCell">
    <xdr:from>
      <xdr:col>14</xdr:col>
      <xdr:colOff>866775</xdr:colOff>
      <xdr:row>25</xdr:row>
      <xdr:rowOff>47625</xdr:rowOff>
    </xdr:from>
    <xdr:to>
      <xdr:col>14</xdr:col>
      <xdr:colOff>2057400</xdr:colOff>
      <xdr:row>25</xdr:row>
      <xdr:rowOff>1285875</xdr:rowOff>
    </xdr:to>
    <xdr:pic>
      <xdr:nvPicPr>
        <xdr:cNvPr id="30" name="Imagen 29">
          <a:extLst>
            <a:ext uri="{FF2B5EF4-FFF2-40B4-BE49-F238E27FC236}">
              <a16:creationId xmlns:a16="http://schemas.microsoft.com/office/drawing/2014/main" id="{CB5E3277-AE4B-AEDD-1B0B-41C28E399EE0}"/>
            </a:ext>
            <a:ext uri="{147F2762-F138-4A5C-976F-8EAC2B608ADB}">
              <a16:predDERef xmlns:a16="http://schemas.microsoft.com/office/drawing/2014/main" pred="{1B839E06-4BC6-4358-387A-CA3195418878}"/>
            </a:ext>
          </a:extLst>
        </xdr:cNvPr>
        <xdr:cNvPicPr>
          <a:picLocks noChangeAspect="1"/>
        </xdr:cNvPicPr>
      </xdr:nvPicPr>
      <xdr:blipFill>
        <a:blip xmlns:r="http://schemas.openxmlformats.org/officeDocument/2006/relationships" r:embed="rId20"/>
        <a:stretch>
          <a:fillRect/>
        </a:stretch>
      </xdr:blipFill>
      <xdr:spPr>
        <a:xfrm>
          <a:off x="24022050" y="36223575"/>
          <a:ext cx="1190625" cy="1238250"/>
        </a:xfrm>
        <a:prstGeom prst="rect">
          <a:avLst/>
        </a:prstGeom>
      </xdr:spPr>
    </xdr:pic>
    <xdr:clientData/>
  </xdr:twoCellAnchor>
  <xdr:twoCellAnchor editAs="oneCell">
    <xdr:from>
      <xdr:col>14</xdr:col>
      <xdr:colOff>447675</xdr:colOff>
      <xdr:row>26</xdr:row>
      <xdr:rowOff>161925</xdr:rowOff>
    </xdr:from>
    <xdr:to>
      <xdr:col>14</xdr:col>
      <xdr:colOff>2295525</xdr:colOff>
      <xdr:row>26</xdr:row>
      <xdr:rowOff>657225</xdr:rowOff>
    </xdr:to>
    <xdr:pic>
      <xdr:nvPicPr>
        <xdr:cNvPr id="31" name="Imagen 30">
          <a:extLst>
            <a:ext uri="{FF2B5EF4-FFF2-40B4-BE49-F238E27FC236}">
              <a16:creationId xmlns:a16="http://schemas.microsoft.com/office/drawing/2014/main" id="{B6F1FCF3-BC62-F88B-4B77-5DB3F2180B72}"/>
            </a:ext>
            <a:ext uri="{147F2762-F138-4A5C-976F-8EAC2B608ADB}">
              <a16:predDERef xmlns:a16="http://schemas.microsoft.com/office/drawing/2014/main" pred="{CB5E3277-AE4B-AEDD-1B0B-41C28E399EE0}"/>
            </a:ext>
          </a:extLst>
        </xdr:cNvPr>
        <xdr:cNvPicPr>
          <a:picLocks noChangeAspect="1"/>
        </xdr:cNvPicPr>
      </xdr:nvPicPr>
      <xdr:blipFill>
        <a:blip xmlns:r="http://schemas.openxmlformats.org/officeDocument/2006/relationships" r:embed="rId21"/>
        <a:stretch>
          <a:fillRect/>
        </a:stretch>
      </xdr:blipFill>
      <xdr:spPr>
        <a:xfrm rot="5357030">
          <a:off x="24279225" y="37166550"/>
          <a:ext cx="495300" cy="1847850"/>
        </a:xfrm>
        <a:prstGeom prst="rect">
          <a:avLst/>
        </a:prstGeom>
      </xdr:spPr>
    </xdr:pic>
    <xdr:clientData/>
  </xdr:twoCellAnchor>
  <xdr:twoCellAnchor editAs="oneCell">
    <xdr:from>
      <xdr:col>14</xdr:col>
      <xdr:colOff>114300</xdr:colOff>
      <xdr:row>28</xdr:row>
      <xdr:rowOff>19050</xdr:rowOff>
    </xdr:from>
    <xdr:to>
      <xdr:col>14</xdr:col>
      <xdr:colOff>2476500</xdr:colOff>
      <xdr:row>28</xdr:row>
      <xdr:rowOff>400050</xdr:rowOff>
    </xdr:to>
    <xdr:pic>
      <xdr:nvPicPr>
        <xdr:cNvPr id="32" name="Imagen 31">
          <a:extLst>
            <a:ext uri="{FF2B5EF4-FFF2-40B4-BE49-F238E27FC236}">
              <a16:creationId xmlns:a16="http://schemas.microsoft.com/office/drawing/2014/main" id="{F262799E-6F57-36D1-35B7-B2443856CEB8}"/>
            </a:ext>
            <a:ext uri="{147F2762-F138-4A5C-976F-8EAC2B608ADB}">
              <a16:predDERef xmlns:a16="http://schemas.microsoft.com/office/drawing/2014/main" pred="{B6F1FCF3-BC62-F88B-4B77-5DB3F2180B72}"/>
            </a:ext>
          </a:extLst>
        </xdr:cNvPr>
        <xdr:cNvPicPr>
          <a:picLocks noChangeAspect="1"/>
        </xdr:cNvPicPr>
      </xdr:nvPicPr>
      <xdr:blipFill>
        <a:blip xmlns:r="http://schemas.openxmlformats.org/officeDocument/2006/relationships" r:embed="rId22"/>
        <a:stretch>
          <a:fillRect/>
        </a:stretch>
      </xdr:blipFill>
      <xdr:spPr>
        <a:xfrm rot="5349074">
          <a:off x="24260175" y="27212925"/>
          <a:ext cx="381000" cy="2362200"/>
        </a:xfrm>
        <a:prstGeom prst="rect">
          <a:avLst/>
        </a:prstGeom>
      </xdr:spPr>
    </xdr:pic>
    <xdr:clientData/>
  </xdr:twoCellAnchor>
  <xdr:twoCellAnchor editAs="oneCell">
    <xdr:from>
      <xdr:col>14</xdr:col>
      <xdr:colOff>704850</xdr:colOff>
      <xdr:row>34</xdr:row>
      <xdr:rowOff>28575</xdr:rowOff>
    </xdr:from>
    <xdr:to>
      <xdr:col>14</xdr:col>
      <xdr:colOff>2295525</xdr:colOff>
      <xdr:row>34</xdr:row>
      <xdr:rowOff>552450</xdr:rowOff>
    </xdr:to>
    <xdr:pic>
      <xdr:nvPicPr>
        <xdr:cNvPr id="33" name="Imagen 32">
          <a:extLst>
            <a:ext uri="{FF2B5EF4-FFF2-40B4-BE49-F238E27FC236}">
              <a16:creationId xmlns:a16="http://schemas.microsoft.com/office/drawing/2014/main" id="{2A07554F-110A-CF62-4192-338736846B9F}"/>
            </a:ext>
            <a:ext uri="{147F2762-F138-4A5C-976F-8EAC2B608ADB}">
              <a16:predDERef xmlns:a16="http://schemas.microsoft.com/office/drawing/2014/main" pred="{F262799E-6F57-36D1-35B7-B2443856CEB8}"/>
            </a:ext>
          </a:extLst>
        </xdr:cNvPr>
        <xdr:cNvPicPr>
          <a:picLocks noChangeAspect="1"/>
        </xdr:cNvPicPr>
      </xdr:nvPicPr>
      <xdr:blipFill>
        <a:blip xmlns:r="http://schemas.openxmlformats.org/officeDocument/2006/relationships" r:embed="rId23"/>
        <a:stretch>
          <a:fillRect/>
        </a:stretch>
      </xdr:blipFill>
      <xdr:spPr>
        <a:xfrm rot="16184303">
          <a:off x="24393525" y="32870775"/>
          <a:ext cx="523875" cy="1590675"/>
        </a:xfrm>
        <a:prstGeom prst="rect">
          <a:avLst/>
        </a:prstGeom>
      </xdr:spPr>
    </xdr:pic>
    <xdr:clientData/>
  </xdr:twoCellAnchor>
  <xdr:twoCellAnchor editAs="oneCell">
    <xdr:from>
      <xdr:col>14</xdr:col>
      <xdr:colOff>747713</xdr:colOff>
      <xdr:row>35</xdr:row>
      <xdr:rowOff>61912</xdr:rowOff>
    </xdr:from>
    <xdr:to>
      <xdr:col>14</xdr:col>
      <xdr:colOff>2081213</xdr:colOff>
      <xdr:row>35</xdr:row>
      <xdr:rowOff>700087</xdr:rowOff>
    </xdr:to>
    <xdr:pic>
      <xdr:nvPicPr>
        <xdr:cNvPr id="34" name="Imagen 33">
          <a:extLst>
            <a:ext uri="{FF2B5EF4-FFF2-40B4-BE49-F238E27FC236}">
              <a16:creationId xmlns:a16="http://schemas.microsoft.com/office/drawing/2014/main" id="{53FAA46B-CE6B-D81B-5729-94ECD51A550B}"/>
            </a:ext>
            <a:ext uri="{147F2762-F138-4A5C-976F-8EAC2B608ADB}">
              <a16:predDERef xmlns:a16="http://schemas.microsoft.com/office/drawing/2014/main" pred="{2A07554F-110A-CF62-4192-338736846B9F}"/>
            </a:ext>
          </a:extLst>
        </xdr:cNvPr>
        <xdr:cNvPicPr>
          <a:picLocks noChangeAspect="1"/>
        </xdr:cNvPicPr>
      </xdr:nvPicPr>
      <xdr:blipFill>
        <a:blip xmlns:r="http://schemas.openxmlformats.org/officeDocument/2006/relationships" r:embed="rId24"/>
        <a:stretch>
          <a:fillRect/>
        </a:stretch>
      </xdr:blipFill>
      <xdr:spPr>
        <a:xfrm rot="5369307">
          <a:off x="24250650" y="33708975"/>
          <a:ext cx="638175" cy="1333500"/>
        </a:xfrm>
        <a:prstGeom prst="rect">
          <a:avLst/>
        </a:prstGeom>
      </xdr:spPr>
    </xdr:pic>
    <xdr:clientData/>
  </xdr:twoCellAnchor>
  <xdr:twoCellAnchor editAs="oneCell">
    <xdr:from>
      <xdr:col>14</xdr:col>
      <xdr:colOff>752475</xdr:colOff>
      <xdr:row>39</xdr:row>
      <xdr:rowOff>28575</xdr:rowOff>
    </xdr:from>
    <xdr:to>
      <xdr:col>14</xdr:col>
      <xdr:colOff>2162175</xdr:colOff>
      <xdr:row>39</xdr:row>
      <xdr:rowOff>933450</xdr:rowOff>
    </xdr:to>
    <xdr:pic>
      <xdr:nvPicPr>
        <xdr:cNvPr id="3" name="Imagen 2">
          <a:extLst>
            <a:ext uri="{FF2B5EF4-FFF2-40B4-BE49-F238E27FC236}">
              <a16:creationId xmlns:a16="http://schemas.microsoft.com/office/drawing/2014/main" id="{0D41E05B-0643-BD32-CBCF-06C87EE1AEE3}"/>
            </a:ext>
            <a:ext uri="{147F2762-F138-4A5C-976F-8EAC2B608ADB}">
              <a16:predDERef xmlns:a16="http://schemas.microsoft.com/office/drawing/2014/main" pred="{53FAA46B-CE6B-D81B-5729-94ECD51A550B}"/>
            </a:ext>
          </a:extLst>
        </xdr:cNvPr>
        <xdr:cNvPicPr>
          <a:picLocks noChangeAspect="1"/>
        </xdr:cNvPicPr>
      </xdr:nvPicPr>
      <xdr:blipFill>
        <a:blip xmlns:r="http://schemas.openxmlformats.org/officeDocument/2006/relationships" r:embed="rId25"/>
        <a:stretch>
          <a:fillRect/>
        </a:stretch>
      </xdr:blipFill>
      <xdr:spPr>
        <a:xfrm>
          <a:off x="23907750" y="39090600"/>
          <a:ext cx="1409700" cy="904875"/>
        </a:xfrm>
        <a:prstGeom prst="rect">
          <a:avLst/>
        </a:prstGeom>
      </xdr:spPr>
    </xdr:pic>
    <xdr:clientData/>
  </xdr:twoCellAnchor>
  <xdr:twoCellAnchor editAs="oneCell">
    <xdr:from>
      <xdr:col>14</xdr:col>
      <xdr:colOff>885825</xdr:colOff>
      <xdr:row>27</xdr:row>
      <xdr:rowOff>47625</xdr:rowOff>
    </xdr:from>
    <xdr:to>
      <xdr:col>14</xdr:col>
      <xdr:colOff>1533525</xdr:colOff>
      <xdr:row>27</xdr:row>
      <xdr:rowOff>600075</xdr:rowOff>
    </xdr:to>
    <xdr:pic>
      <xdr:nvPicPr>
        <xdr:cNvPr id="37" name="Imagen 19">
          <a:extLst>
            <a:ext uri="{FF2B5EF4-FFF2-40B4-BE49-F238E27FC236}">
              <a16:creationId xmlns:a16="http://schemas.microsoft.com/office/drawing/2014/main" id="{F4065B73-70E9-B09B-C57E-39DD79A834A3}"/>
            </a:ext>
            <a:ext uri="{147F2762-F138-4A5C-976F-8EAC2B608ADB}">
              <a16:predDERef xmlns:a16="http://schemas.microsoft.com/office/drawing/2014/main" pred="{BB2D3A82-0F83-3BEA-D0D5-246414DF8532}"/>
            </a:ext>
          </a:extLst>
        </xdr:cNvPr>
        <xdr:cNvPicPr>
          <a:picLocks noChangeAspect="1"/>
        </xdr:cNvPicPr>
      </xdr:nvPicPr>
      <xdr:blipFill>
        <a:blip xmlns:r="http://schemas.openxmlformats.org/officeDocument/2006/relationships" r:embed="rId26"/>
        <a:stretch>
          <a:fillRect/>
        </a:stretch>
      </xdr:blipFill>
      <xdr:spPr>
        <a:xfrm>
          <a:off x="24041100" y="27651075"/>
          <a:ext cx="647700" cy="552450"/>
        </a:xfrm>
        <a:prstGeom prst="rect">
          <a:avLst/>
        </a:prstGeom>
      </xdr:spPr>
    </xdr:pic>
    <xdr:clientData/>
  </xdr:twoCellAnchor>
  <xdr:twoCellAnchor editAs="oneCell">
    <xdr:from>
      <xdr:col>14</xdr:col>
      <xdr:colOff>828675</xdr:colOff>
      <xdr:row>29</xdr:row>
      <xdr:rowOff>57150</xdr:rowOff>
    </xdr:from>
    <xdr:to>
      <xdr:col>14</xdr:col>
      <xdr:colOff>1809750</xdr:colOff>
      <xdr:row>29</xdr:row>
      <xdr:rowOff>866775</xdr:rowOff>
    </xdr:to>
    <xdr:pic>
      <xdr:nvPicPr>
        <xdr:cNvPr id="40" name="Imagen 20">
          <a:extLst>
            <a:ext uri="{FF2B5EF4-FFF2-40B4-BE49-F238E27FC236}">
              <a16:creationId xmlns:a16="http://schemas.microsoft.com/office/drawing/2014/main" id="{9945D5E8-C982-BA3C-EF7C-C40EBD603D58}"/>
            </a:ext>
            <a:ext uri="{147F2762-F138-4A5C-976F-8EAC2B608ADB}">
              <a16:predDERef xmlns:a16="http://schemas.microsoft.com/office/drawing/2014/main" pred="{F4065B73-70E9-B09B-C57E-39DD79A834A3}"/>
            </a:ext>
          </a:extLst>
        </xdr:cNvPr>
        <xdr:cNvPicPr>
          <a:picLocks noChangeAspect="1"/>
        </xdr:cNvPicPr>
      </xdr:nvPicPr>
      <xdr:blipFill>
        <a:blip xmlns:r="http://schemas.openxmlformats.org/officeDocument/2006/relationships" r:embed="rId27"/>
        <a:stretch>
          <a:fillRect/>
        </a:stretch>
      </xdr:blipFill>
      <xdr:spPr>
        <a:xfrm>
          <a:off x="23983950" y="28632150"/>
          <a:ext cx="981075" cy="809625"/>
        </a:xfrm>
        <a:prstGeom prst="rect">
          <a:avLst/>
        </a:prstGeom>
      </xdr:spPr>
    </xdr:pic>
    <xdr:clientData/>
  </xdr:twoCellAnchor>
  <xdr:twoCellAnchor editAs="oneCell">
    <xdr:from>
      <xdr:col>14</xdr:col>
      <xdr:colOff>390525</xdr:colOff>
      <xdr:row>36</xdr:row>
      <xdr:rowOff>76200</xdr:rowOff>
    </xdr:from>
    <xdr:to>
      <xdr:col>14</xdr:col>
      <xdr:colOff>2247900</xdr:colOff>
      <xdr:row>36</xdr:row>
      <xdr:rowOff>1076325</xdr:rowOff>
    </xdr:to>
    <xdr:pic>
      <xdr:nvPicPr>
        <xdr:cNvPr id="49" name="Imagen 4">
          <a:extLst>
            <a:ext uri="{FF2B5EF4-FFF2-40B4-BE49-F238E27FC236}">
              <a16:creationId xmlns:a16="http://schemas.microsoft.com/office/drawing/2014/main" id="{3B5B5D18-B9F0-96CB-E87F-2B9B9BD7ED85}"/>
            </a:ext>
            <a:ext uri="{147F2762-F138-4A5C-976F-8EAC2B608ADB}">
              <a16:predDERef xmlns:a16="http://schemas.microsoft.com/office/drawing/2014/main" pred="{9945D5E8-C982-BA3C-EF7C-C40EBD603D58}"/>
            </a:ext>
          </a:extLst>
        </xdr:cNvPr>
        <xdr:cNvPicPr>
          <a:picLocks noChangeAspect="1"/>
        </xdr:cNvPicPr>
      </xdr:nvPicPr>
      <xdr:blipFill>
        <a:blip xmlns:r="http://schemas.openxmlformats.org/officeDocument/2006/relationships" r:embed="rId28"/>
        <a:stretch>
          <a:fillRect/>
        </a:stretch>
      </xdr:blipFill>
      <xdr:spPr>
        <a:xfrm rot="5459266">
          <a:off x="23974425" y="34385250"/>
          <a:ext cx="1000125" cy="1857375"/>
        </a:xfrm>
        <a:prstGeom prst="rect">
          <a:avLst/>
        </a:prstGeom>
      </xdr:spPr>
    </xdr:pic>
    <xdr:clientData/>
  </xdr:twoCellAnchor>
  <xdr:twoCellAnchor editAs="oneCell">
    <xdr:from>
      <xdr:col>14</xdr:col>
      <xdr:colOff>85725</xdr:colOff>
      <xdr:row>33</xdr:row>
      <xdr:rowOff>190500</xdr:rowOff>
    </xdr:from>
    <xdr:to>
      <xdr:col>14</xdr:col>
      <xdr:colOff>2781300</xdr:colOff>
      <xdr:row>33</xdr:row>
      <xdr:rowOff>514350</xdr:rowOff>
    </xdr:to>
    <xdr:pic>
      <xdr:nvPicPr>
        <xdr:cNvPr id="52" name="Imagen 5">
          <a:extLst>
            <a:ext uri="{FF2B5EF4-FFF2-40B4-BE49-F238E27FC236}">
              <a16:creationId xmlns:a16="http://schemas.microsoft.com/office/drawing/2014/main" id="{510348E8-C264-ADB3-C06B-0174EC0736BC}"/>
            </a:ext>
            <a:ext uri="{147F2762-F138-4A5C-976F-8EAC2B608ADB}">
              <a16:predDERef xmlns:a16="http://schemas.microsoft.com/office/drawing/2014/main" pred="{3B5B5D18-B9F0-96CB-E87F-2B9B9BD7ED85}"/>
            </a:ext>
          </a:extLst>
        </xdr:cNvPr>
        <xdr:cNvPicPr>
          <a:picLocks noChangeAspect="1"/>
        </xdr:cNvPicPr>
      </xdr:nvPicPr>
      <xdr:blipFill>
        <a:blip xmlns:r="http://schemas.openxmlformats.org/officeDocument/2006/relationships" r:embed="rId29"/>
        <a:stretch>
          <a:fillRect/>
        </a:stretch>
      </xdr:blipFill>
      <xdr:spPr>
        <a:xfrm>
          <a:off x="23241000" y="32785050"/>
          <a:ext cx="2695575" cy="323850"/>
        </a:xfrm>
        <a:prstGeom prst="rect">
          <a:avLst/>
        </a:prstGeom>
      </xdr:spPr>
    </xdr:pic>
    <xdr:clientData/>
  </xdr:twoCellAnchor>
  <xdr:twoCellAnchor editAs="oneCell">
    <xdr:from>
      <xdr:col>14</xdr:col>
      <xdr:colOff>438150</xdr:colOff>
      <xdr:row>37</xdr:row>
      <xdr:rowOff>95250</xdr:rowOff>
    </xdr:from>
    <xdr:to>
      <xdr:col>14</xdr:col>
      <xdr:colOff>2400300</xdr:colOff>
      <xdr:row>37</xdr:row>
      <xdr:rowOff>1533525</xdr:rowOff>
    </xdr:to>
    <xdr:pic>
      <xdr:nvPicPr>
        <xdr:cNvPr id="7" name="Imagen 4">
          <a:extLst>
            <a:ext uri="{FF2B5EF4-FFF2-40B4-BE49-F238E27FC236}">
              <a16:creationId xmlns:a16="http://schemas.microsoft.com/office/drawing/2014/main" id="{BFA91A6B-4B3B-56DE-10CD-EC9C31B6E814}"/>
            </a:ext>
            <a:ext uri="{147F2762-F138-4A5C-976F-8EAC2B608ADB}">
              <a16:predDERef xmlns:a16="http://schemas.microsoft.com/office/drawing/2014/main" pred="{510348E8-C264-ADB3-C06B-0174EC0736BC}"/>
            </a:ext>
          </a:extLst>
        </xdr:cNvPr>
        <xdr:cNvPicPr>
          <a:picLocks noChangeAspect="1"/>
        </xdr:cNvPicPr>
      </xdr:nvPicPr>
      <xdr:blipFill>
        <a:blip xmlns:r="http://schemas.openxmlformats.org/officeDocument/2006/relationships" r:embed="rId30"/>
        <a:stretch>
          <a:fillRect/>
        </a:stretch>
      </xdr:blipFill>
      <xdr:spPr>
        <a:xfrm>
          <a:off x="23526750" y="50006250"/>
          <a:ext cx="1962150" cy="1438275"/>
        </a:xfrm>
        <a:prstGeom prst="rect">
          <a:avLst/>
        </a:prstGeom>
      </xdr:spPr>
    </xdr:pic>
    <xdr:clientData/>
  </xdr:twoCellAnchor>
  <xdr:twoCellAnchor editAs="oneCell">
    <xdr:from>
      <xdr:col>14</xdr:col>
      <xdr:colOff>504825</xdr:colOff>
      <xdr:row>15</xdr:row>
      <xdr:rowOff>266700</xdr:rowOff>
    </xdr:from>
    <xdr:to>
      <xdr:col>14</xdr:col>
      <xdr:colOff>2562225</xdr:colOff>
      <xdr:row>15</xdr:row>
      <xdr:rowOff>1390650</xdr:rowOff>
    </xdr:to>
    <xdr:pic>
      <xdr:nvPicPr>
        <xdr:cNvPr id="43" name="Imagen 4">
          <a:extLst>
            <a:ext uri="{FF2B5EF4-FFF2-40B4-BE49-F238E27FC236}">
              <a16:creationId xmlns:a16="http://schemas.microsoft.com/office/drawing/2014/main" id="{73B08F04-2375-3215-9AD4-8DCB2763C840}"/>
            </a:ext>
            <a:ext uri="{147F2762-F138-4A5C-976F-8EAC2B608ADB}">
              <a16:predDERef xmlns:a16="http://schemas.microsoft.com/office/drawing/2014/main" pred="{BFA91A6B-4B3B-56DE-10CD-EC9C31B6E814}"/>
            </a:ext>
          </a:extLst>
        </xdr:cNvPr>
        <xdr:cNvPicPr>
          <a:picLocks noChangeAspect="1"/>
        </xdr:cNvPicPr>
      </xdr:nvPicPr>
      <xdr:blipFill>
        <a:blip xmlns:r="http://schemas.openxmlformats.org/officeDocument/2006/relationships" r:embed="rId31"/>
        <a:stretch>
          <a:fillRect/>
        </a:stretch>
      </xdr:blipFill>
      <xdr:spPr>
        <a:xfrm>
          <a:off x="23660100" y="20669250"/>
          <a:ext cx="2057400" cy="1123950"/>
        </a:xfrm>
        <a:prstGeom prst="rect">
          <a:avLst/>
        </a:prstGeom>
      </xdr:spPr>
    </xdr:pic>
    <xdr:clientData/>
  </xdr:twoCellAnchor>
  <xdr:twoCellAnchor editAs="oneCell">
    <xdr:from>
      <xdr:col>14</xdr:col>
      <xdr:colOff>923925</xdr:colOff>
      <xdr:row>16</xdr:row>
      <xdr:rowOff>0</xdr:rowOff>
    </xdr:from>
    <xdr:to>
      <xdr:col>14</xdr:col>
      <xdr:colOff>1847850</xdr:colOff>
      <xdr:row>16</xdr:row>
      <xdr:rowOff>1104900</xdr:rowOff>
    </xdr:to>
    <xdr:pic>
      <xdr:nvPicPr>
        <xdr:cNvPr id="46" name="Imagen 101">
          <a:extLst>
            <a:ext uri="{FF2B5EF4-FFF2-40B4-BE49-F238E27FC236}">
              <a16:creationId xmlns:a16="http://schemas.microsoft.com/office/drawing/2014/main" id="{382C5CCB-FD62-4F91-AFF4-85A86972ABB1}"/>
            </a:ext>
            <a:ext uri="{147F2762-F138-4A5C-976F-8EAC2B608ADB}">
              <a16:predDERef xmlns:a16="http://schemas.microsoft.com/office/drawing/2014/main" pred="{73B08F04-2375-3215-9AD4-8DCB2763C840}"/>
            </a:ext>
          </a:extLst>
        </xdr:cNvPr>
        <xdr:cNvPicPr>
          <a:picLocks noChangeAspect="1"/>
        </xdr:cNvPicPr>
      </xdr:nvPicPr>
      <xdr:blipFill>
        <a:blip xmlns:r="http://schemas.openxmlformats.org/officeDocument/2006/relationships" r:embed="rId32"/>
        <a:stretch>
          <a:fillRect/>
        </a:stretch>
      </xdr:blipFill>
      <xdr:spPr>
        <a:xfrm>
          <a:off x="24079200" y="24384000"/>
          <a:ext cx="923925" cy="1104900"/>
        </a:xfrm>
        <a:prstGeom prst="rect">
          <a:avLst/>
        </a:prstGeom>
      </xdr:spPr>
    </xdr:pic>
    <xdr:clientData/>
  </xdr:twoCellAnchor>
  <xdr:twoCellAnchor editAs="oneCell">
    <xdr:from>
      <xdr:col>14</xdr:col>
      <xdr:colOff>542925</xdr:colOff>
      <xdr:row>5</xdr:row>
      <xdr:rowOff>19050</xdr:rowOff>
    </xdr:from>
    <xdr:to>
      <xdr:col>14</xdr:col>
      <xdr:colOff>2009775</xdr:colOff>
      <xdr:row>5</xdr:row>
      <xdr:rowOff>1133475</xdr:rowOff>
    </xdr:to>
    <xdr:pic>
      <xdr:nvPicPr>
        <xdr:cNvPr id="48" name="Imagen 47">
          <a:extLst>
            <a:ext uri="{FF2B5EF4-FFF2-40B4-BE49-F238E27FC236}">
              <a16:creationId xmlns:a16="http://schemas.microsoft.com/office/drawing/2014/main" id="{23B0109C-0C6F-291D-E69E-2B00C3663FAF}"/>
            </a:ext>
            <a:ext uri="{147F2762-F138-4A5C-976F-8EAC2B608ADB}">
              <a16:predDERef xmlns:a16="http://schemas.microsoft.com/office/drawing/2014/main" pred="{382C5CCB-FD62-4F91-AFF4-85A86972ABB1}"/>
            </a:ext>
          </a:extLst>
        </xdr:cNvPr>
        <xdr:cNvPicPr>
          <a:picLocks noChangeAspect="1"/>
        </xdr:cNvPicPr>
      </xdr:nvPicPr>
      <xdr:blipFill>
        <a:blip xmlns:r="http://schemas.openxmlformats.org/officeDocument/2006/relationships" r:embed="rId33"/>
        <a:stretch>
          <a:fillRect/>
        </a:stretch>
      </xdr:blipFill>
      <xdr:spPr>
        <a:xfrm>
          <a:off x="23698200" y="8324850"/>
          <a:ext cx="1466850" cy="1114425"/>
        </a:xfrm>
        <a:prstGeom prst="rect">
          <a:avLst/>
        </a:prstGeom>
      </xdr:spPr>
    </xdr:pic>
    <xdr:clientData/>
  </xdr:twoCellAnchor>
  <xdr:twoCellAnchor editAs="oneCell">
    <xdr:from>
      <xdr:col>14</xdr:col>
      <xdr:colOff>361950</xdr:colOff>
      <xdr:row>13</xdr:row>
      <xdr:rowOff>38100</xdr:rowOff>
    </xdr:from>
    <xdr:to>
      <xdr:col>14</xdr:col>
      <xdr:colOff>2466975</xdr:colOff>
      <xdr:row>13</xdr:row>
      <xdr:rowOff>914400</xdr:rowOff>
    </xdr:to>
    <xdr:pic>
      <xdr:nvPicPr>
        <xdr:cNvPr id="51" name="Imagen 50">
          <a:extLst>
            <a:ext uri="{FF2B5EF4-FFF2-40B4-BE49-F238E27FC236}">
              <a16:creationId xmlns:a16="http://schemas.microsoft.com/office/drawing/2014/main" id="{59BAD13B-4526-D7E3-8A4C-B03EAB253E64}"/>
            </a:ext>
            <a:ext uri="{147F2762-F138-4A5C-976F-8EAC2B608ADB}">
              <a16:predDERef xmlns:a16="http://schemas.microsoft.com/office/drawing/2014/main" pred="{23B0109C-0C6F-291D-E69E-2B00C3663FAF}"/>
            </a:ext>
          </a:extLst>
        </xdr:cNvPr>
        <xdr:cNvPicPr>
          <a:picLocks noChangeAspect="1"/>
        </xdr:cNvPicPr>
      </xdr:nvPicPr>
      <xdr:blipFill>
        <a:blip xmlns:r="http://schemas.openxmlformats.org/officeDocument/2006/relationships" r:embed="rId34"/>
        <a:stretch>
          <a:fillRect/>
        </a:stretch>
      </xdr:blipFill>
      <xdr:spPr>
        <a:xfrm>
          <a:off x="23517225" y="20945475"/>
          <a:ext cx="2105025" cy="876300"/>
        </a:xfrm>
        <a:prstGeom prst="rect">
          <a:avLst/>
        </a:prstGeom>
      </xdr:spPr>
    </xdr:pic>
    <xdr:clientData/>
  </xdr:twoCellAnchor>
  <xdr:twoCellAnchor editAs="oneCell">
    <xdr:from>
      <xdr:col>14</xdr:col>
      <xdr:colOff>466725</xdr:colOff>
      <xdr:row>19</xdr:row>
      <xdr:rowOff>38100</xdr:rowOff>
    </xdr:from>
    <xdr:to>
      <xdr:col>14</xdr:col>
      <xdr:colOff>2286000</xdr:colOff>
      <xdr:row>19</xdr:row>
      <xdr:rowOff>809625</xdr:rowOff>
    </xdr:to>
    <xdr:pic>
      <xdr:nvPicPr>
        <xdr:cNvPr id="53" name="Imagen 52">
          <a:extLst>
            <a:ext uri="{FF2B5EF4-FFF2-40B4-BE49-F238E27FC236}">
              <a16:creationId xmlns:a16="http://schemas.microsoft.com/office/drawing/2014/main" id="{CC6031CE-9CCB-8184-FB0C-B0F6CD8B2FE4}"/>
            </a:ext>
            <a:ext uri="{147F2762-F138-4A5C-976F-8EAC2B608ADB}">
              <a16:predDERef xmlns:a16="http://schemas.microsoft.com/office/drawing/2014/main" pred="{59BAD13B-4526-D7E3-8A4C-B03EAB253E64}"/>
            </a:ext>
          </a:extLst>
        </xdr:cNvPr>
        <xdr:cNvPicPr>
          <a:picLocks noChangeAspect="1"/>
        </xdr:cNvPicPr>
      </xdr:nvPicPr>
      <xdr:blipFill>
        <a:blip xmlns:r="http://schemas.openxmlformats.org/officeDocument/2006/relationships" r:embed="rId35"/>
        <a:stretch>
          <a:fillRect/>
        </a:stretch>
      </xdr:blipFill>
      <xdr:spPr>
        <a:xfrm>
          <a:off x="23622000" y="30927675"/>
          <a:ext cx="1819275" cy="771525"/>
        </a:xfrm>
        <a:prstGeom prst="rect">
          <a:avLst/>
        </a:prstGeom>
      </xdr:spPr>
    </xdr:pic>
    <xdr:clientData/>
  </xdr:twoCellAnchor>
  <xdr:twoCellAnchor editAs="oneCell">
    <xdr:from>
      <xdr:col>14</xdr:col>
      <xdr:colOff>1152525</xdr:colOff>
      <xdr:row>6</xdr:row>
      <xdr:rowOff>28575</xdr:rowOff>
    </xdr:from>
    <xdr:to>
      <xdr:col>14</xdr:col>
      <xdr:colOff>1971675</xdr:colOff>
      <xdr:row>6</xdr:row>
      <xdr:rowOff>962025</xdr:rowOff>
    </xdr:to>
    <xdr:pic>
      <xdr:nvPicPr>
        <xdr:cNvPr id="55" name="Imagen 54">
          <a:extLst>
            <a:ext uri="{FF2B5EF4-FFF2-40B4-BE49-F238E27FC236}">
              <a16:creationId xmlns:a16="http://schemas.microsoft.com/office/drawing/2014/main" id="{1782F667-A04E-BBC2-0CAF-F7BC389FC622}"/>
            </a:ext>
            <a:ext uri="{147F2762-F138-4A5C-976F-8EAC2B608ADB}">
              <a16:predDERef xmlns:a16="http://schemas.microsoft.com/office/drawing/2014/main" pred="{CC6031CE-9CCB-8184-FB0C-B0F6CD8B2FE4}"/>
            </a:ext>
          </a:extLst>
        </xdr:cNvPr>
        <xdr:cNvPicPr>
          <a:picLocks noChangeAspect="1"/>
        </xdr:cNvPicPr>
      </xdr:nvPicPr>
      <xdr:blipFill>
        <a:blip xmlns:r="http://schemas.openxmlformats.org/officeDocument/2006/relationships" r:embed="rId36"/>
        <a:stretch>
          <a:fillRect/>
        </a:stretch>
      </xdr:blipFill>
      <xdr:spPr>
        <a:xfrm>
          <a:off x="24307800" y="9515475"/>
          <a:ext cx="819150" cy="933450"/>
        </a:xfrm>
        <a:prstGeom prst="rect">
          <a:avLst/>
        </a:prstGeom>
      </xdr:spPr>
    </xdr:pic>
    <xdr:clientData/>
  </xdr:twoCellAnchor>
  <xdr:twoCellAnchor editAs="oneCell">
    <xdr:from>
      <xdr:col>14</xdr:col>
      <xdr:colOff>523875</xdr:colOff>
      <xdr:row>31</xdr:row>
      <xdr:rowOff>314325</xdr:rowOff>
    </xdr:from>
    <xdr:to>
      <xdr:col>14</xdr:col>
      <xdr:colOff>2305050</xdr:colOff>
      <xdr:row>31</xdr:row>
      <xdr:rowOff>2095500</xdr:rowOff>
    </xdr:to>
    <xdr:pic>
      <xdr:nvPicPr>
        <xdr:cNvPr id="5" name="Imagen 4">
          <a:extLst>
            <a:ext uri="{FF2B5EF4-FFF2-40B4-BE49-F238E27FC236}">
              <a16:creationId xmlns:a16="http://schemas.microsoft.com/office/drawing/2014/main" id="{8C88CCFD-11F3-BEC6-8151-50D3A6A5B79F}"/>
            </a:ext>
            <a:ext uri="{147F2762-F138-4A5C-976F-8EAC2B608ADB}">
              <a16:predDERef xmlns:a16="http://schemas.microsoft.com/office/drawing/2014/main" pred="{1782F667-A04E-BBC2-0CAF-F7BC389FC622}"/>
            </a:ext>
          </a:extLst>
        </xdr:cNvPr>
        <xdr:cNvPicPr>
          <a:picLocks noChangeAspect="1"/>
        </xdr:cNvPicPr>
      </xdr:nvPicPr>
      <xdr:blipFill>
        <a:blip xmlns:r="http://schemas.openxmlformats.org/officeDocument/2006/relationships" r:embed="rId37"/>
        <a:stretch>
          <a:fillRect/>
        </a:stretch>
      </xdr:blipFill>
      <xdr:spPr>
        <a:xfrm>
          <a:off x="23793450" y="44719875"/>
          <a:ext cx="1781175" cy="1781175"/>
        </a:xfrm>
        <a:prstGeom prst="rect">
          <a:avLst/>
        </a:prstGeom>
      </xdr:spPr>
    </xdr:pic>
    <xdr:clientData/>
  </xdr:twoCellAnchor>
  <xdr:twoCellAnchor editAs="oneCell">
    <xdr:from>
      <xdr:col>14</xdr:col>
      <xdr:colOff>495300</xdr:colOff>
      <xdr:row>40</xdr:row>
      <xdr:rowOff>85725</xdr:rowOff>
    </xdr:from>
    <xdr:to>
      <xdr:col>14</xdr:col>
      <xdr:colOff>2143125</xdr:colOff>
      <xdr:row>40</xdr:row>
      <xdr:rowOff>1409700</xdr:rowOff>
    </xdr:to>
    <xdr:pic>
      <xdr:nvPicPr>
        <xdr:cNvPr id="6" name="Imagen 5">
          <a:extLst>
            <a:ext uri="{FF2B5EF4-FFF2-40B4-BE49-F238E27FC236}">
              <a16:creationId xmlns:a16="http://schemas.microsoft.com/office/drawing/2014/main" id="{BA4FE677-BCCC-89CE-C5AC-0B44C376AC6A}"/>
            </a:ext>
            <a:ext uri="{147F2762-F138-4A5C-976F-8EAC2B608ADB}">
              <a16:predDERef xmlns:a16="http://schemas.microsoft.com/office/drawing/2014/main" pred="{8C88CCFD-11F3-BEC6-8151-50D3A6A5B79F}"/>
            </a:ext>
          </a:extLst>
        </xdr:cNvPr>
        <xdr:cNvPicPr>
          <a:picLocks noChangeAspect="1"/>
        </xdr:cNvPicPr>
      </xdr:nvPicPr>
      <xdr:blipFill>
        <a:blip xmlns:r="http://schemas.openxmlformats.org/officeDocument/2006/relationships" r:embed="rId38"/>
        <a:stretch>
          <a:fillRect/>
        </a:stretch>
      </xdr:blipFill>
      <xdr:spPr>
        <a:xfrm>
          <a:off x="23764875" y="55940325"/>
          <a:ext cx="1647825" cy="1323975"/>
        </a:xfrm>
        <a:prstGeom prst="rect">
          <a:avLst/>
        </a:prstGeom>
      </xdr:spPr>
    </xdr:pic>
    <xdr:clientData/>
  </xdr:twoCellAnchor>
  <xdr:twoCellAnchor editAs="oneCell">
    <xdr:from>
      <xdr:col>14</xdr:col>
      <xdr:colOff>590550</xdr:colOff>
      <xdr:row>4</xdr:row>
      <xdr:rowOff>57150</xdr:rowOff>
    </xdr:from>
    <xdr:to>
      <xdr:col>14</xdr:col>
      <xdr:colOff>2305050</xdr:colOff>
      <xdr:row>4</xdr:row>
      <xdr:rowOff>1857375</xdr:rowOff>
    </xdr:to>
    <xdr:pic>
      <xdr:nvPicPr>
        <xdr:cNvPr id="9" name="Imagen 8">
          <a:extLst>
            <a:ext uri="{FF2B5EF4-FFF2-40B4-BE49-F238E27FC236}">
              <a16:creationId xmlns:a16="http://schemas.microsoft.com/office/drawing/2014/main" id="{6074F129-11CD-E0E1-EB14-42A02C85F127}"/>
            </a:ext>
            <a:ext uri="{147F2762-F138-4A5C-976F-8EAC2B608ADB}">
              <a16:predDERef xmlns:a16="http://schemas.microsoft.com/office/drawing/2014/main" pred="{BA4FE677-BCCC-89CE-C5AC-0B44C376AC6A}"/>
            </a:ext>
          </a:extLst>
        </xdr:cNvPr>
        <xdr:cNvPicPr>
          <a:picLocks noChangeAspect="1"/>
        </xdr:cNvPicPr>
      </xdr:nvPicPr>
      <xdr:blipFill>
        <a:blip xmlns:r="http://schemas.openxmlformats.org/officeDocument/2006/relationships" r:embed="rId39"/>
        <a:stretch>
          <a:fillRect/>
        </a:stretch>
      </xdr:blipFill>
      <xdr:spPr>
        <a:xfrm>
          <a:off x="23860125" y="8362950"/>
          <a:ext cx="1714500" cy="1800225"/>
        </a:xfrm>
        <a:prstGeom prst="rect">
          <a:avLst/>
        </a:prstGeom>
      </xdr:spPr>
    </xdr:pic>
    <xdr:clientData/>
  </xdr:twoCellAnchor>
  <xdr:twoCellAnchor editAs="oneCell">
    <xdr:from>
      <xdr:col>14</xdr:col>
      <xdr:colOff>1028700</xdr:colOff>
      <xdr:row>32</xdr:row>
      <xdr:rowOff>9525</xdr:rowOff>
    </xdr:from>
    <xdr:to>
      <xdr:col>14</xdr:col>
      <xdr:colOff>1847850</xdr:colOff>
      <xdr:row>32</xdr:row>
      <xdr:rowOff>1228725</xdr:rowOff>
    </xdr:to>
    <xdr:pic>
      <xdr:nvPicPr>
        <xdr:cNvPr id="11" name="Imagen 10">
          <a:extLst>
            <a:ext uri="{FF2B5EF4-FFF2-40B4-BE49-F238E27FC236}">
              <a16:creationId xmlns:a16="http://schemas.microsoft.com/office/drawing/2014/main" id="{7EF5BF38-28CF-BB41-22D7-14E2EEAD811A}"/>
            </a:ext>
            <a:ext uri="{147F2762-F138-4A5C-976F-8EAC2B608ADB}">
              <a16:predDERef xmlns:a16="http://schemas.microsoft.com/office/drawing/2014/main" pred="{6074F129-11CD-E0E1-EB14-42A02C85F127}"/>
            </a:ext>
          </a:extLst>
        </xdr:cNvPr>
        <xdr:cNvPicPr>
          <a:picLocks noChangeAspect="1"/>
        </xdr:cNvPicPr>
      </xdr:nvPicPr>
      <xdr:blipFill>
        <a:blip xmlns:r="http://schemas.openxmlformats.org/officeDocument/2006/relationships" r:embed="rId40"/>
        <a:stretch>
          <a:fillRect/>
        </a:stretch>
      </xdr:blipFill>
      <xdr:spPr>
        <a:xfrm>
          <a:off x="24298275" y="48625125"/>
          <a:ext cx="819150" cy="1219200"/>
        </a:xfrm>
        <a:prstGeom prst="rect">
          <a:avLst/>
        </a:prstGeom>
      </xdr:spPr>
    </xdr:pic>
    <xdr:clientData/>
  </xdr:twoCellAnchor>
  <xdr:twoCellAnchor editAs="oneCell">
    <xdr:from>
      <xdr:col>14</xdr:col>
      <xdr:colOff>571500</xdr:colOff>
      <xdr:row>21</xdr:row>
      <xdr:rowOff>28575</xdr:rowOff>
    </xdr:from>
    <xdr:to>
      <xdr:col>14</xdr:col>
      <xdr:colOff>2000250</xdr:colOff>
      <xdr:row>21</xdr:row>
      <xdr:rowOff>1057275</xdr:rowOff>
    </xdr:to>
    <xdr:pic>
      <xdr:nvPicPr>
        <xdr:cNvPr id="14" name="Imagen 13">
          <a:extLst>
            <a:ext uri="{FF2B5EF4-FFF2-40B4-BE49-F238E27FC236}">
              <a16:creationId xmlns:a16="http://schemas.microsoft.com/office/drawing/2014/main" id="{1985A13B-5773-E252-625F-CDC68AE536EB}"/>
            </a:ext>
            <a:ext uri="{147F2762-F138-4A5C-976F-8EAC2B608ADB}">
              <a16:predDERef xmlns:a16="http://schemas.microsoft.com/office/drawing/2014/main" pred="{7EF5BF38-28CF-BB41-22D7-14E2EEAD811A}"/>
            </a:ext>
          </a:extLst>
        </xdr:cNvPr>
        <xdr:cNvPicPr>
          <a:picLocks noChangeAspect="1"/>
        </xdr:cNvPicPr>
      </xdr:nvPicPr>
      <xdr:blipFill>
        <a:blip xmlns:r="http://schemas.openxmlformats.org/officeDocument/2006/relationships" r:embed="rId41"/>
        <a:stretch>
          <a:fillRect/>
        </a:stretch>
      </xdr:blipFill>
      <xdr:spPr>
        <a:xfrm>
          <a:off x="23841075" y="35537775"/>
          <a:ext cx="1428750" cy="1028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1C66B-1DD5-4EEA-81F8-01EBF8EBB431}">
  <dimension ref="B1:S53"/>
  <sheetViews>
    <sheetView tabSelected="1" topLeftCell="F1" zoomScale="70" zoomScaleNormal="70" workbookViewId="0">
      <pane ySplit="1" topLeftCell="A38" activePane="bottomLeft" state="frozen"/>
      <selection pane="bottomLeft" activeCell="L2" sqref="L2"/>
    </sheetView>
  </sheetViews>
  <sheetFormatPr baseColWidth="10" defaultColWidth="11.42578125" defaultRowHeight="15"/>
  <cols>
    <col min="1" max="1" width="2.5703125" style="20" customWidth="1"/>
    <col min="2" max="2" width="1" style="20" customWidth="1"/>
    <col min="3" max="3" width="9.85546875" style="20" bestFit="1" customWidth="1"/>
    <col min="4" max="4" width="31.28515625" style="29" customWidth="1"/>
    <col min="5" max="6" width="83.7109375" style="38" customWidth="1"/>
    <col min="7" max="7" width="11.7109375" style="31" customWidth="1"/>
    <col min="8" max="8" width="10.42578125" style="20" customWidth="1"/>
    <col min="9" max="9" width="18.140625" style="37" bestFit="1" customWidth="1"/>
    <col min="10" max="10" width="17.140625" style="20" customWidth="1"/>
    <col min="11" max="11" width="13.5703125" style="37" customWidth="1"/>
    <col min="12" max="12" width="21.28515625" style="37" customWidth="1"/>
    <col min="13" max="13" width="21.42578125" style="37" customWidth="1"/>
    <col min="14" max="14" width="26.140625" style="20" customWidth="1"/>
    <col min="15" max="17" width="42.7109375" style="20" customWidth="1"/>
    <col min="18" max="18" width="56.85546875" style="20" customWidth="1"/>
    <col min="19" max="19" width="30.28515625" style="20" customWidth="1"/>
    <col min="20" max="16384" width="11.42578125" style="20"/>
  </cols>
  <sheetData>
    <row r="1" spans="2:19" ht="50.25" customHeight="1">
      <c r="B1" s="15"/>
      <c r="C1" s="16" t="s">
        <v>0</v>
      </c>
      <c r="D1" s="16" t="s">
        <v>1</v>
      </c>
      <c r="E1" s="16" t="s">
        <v>2</v>
      </c>
      <c r="F1" s="16" t="s">
        <v>3</v>
      </c>
      <c r="G1" s="16" t="s">
        <v>4</v>
      </c>
      <c r="H1" s="16" t="s">
        <v>5</v>
      </c>
      <c r="I1" s="17" t="s">
        <v>6</v>
      </c>
      <c r="J1" s="16" t="s">
        <v>7</v>
      </c>
      <c r="K1" s="17" t="s">
        <v>8</v>
      </c>
      <c r="L1" s="17" t="s">
        <v>9</v>
      </c>
      <c r="M1" s="17" t="s">
        <v>10</v>
      </c>
      <c r="N1" s="16" t="s">
        <v>11</v>
      </c>
      <c r="O1" s="16" t="s">
        <v>12</v>
      </c>
      <c r="P1" s="16" t="s">
        <v>13</v>
      </c>
      <c r="Q1" s="18"/>
      <c r="R1" s="18"/>
      <c r="S1" s="19" t="s">
        <v>14</v>
      </c>
    </row>
    <row r="2" spans="2:19" ht="159.75" customHeight="1">
      <c r="C2" s="16">
        <v>1</v>
      </c>
      <c r="D2" s="25" t="s">
        <v>15</v>
      </c>
      <c r="E2" s="28" t="s">
        <v>16</v>
      </c>
      <c r="F2" s="21" t="s">
        <v>17</v>
      </c>
      <c r="G2" s="24" t="s">
        <v>18</v>
      </c>
      <c r="H2" s="24"/>
      <c r="I2" s="39"/>
      <c r="J2" s="16"/>
      <c r="K2" s="17"/>
      <c r="L2" s="67"/>
      <c r="M2" s="17"/>
      <c r="N2" s="16"/>
      <c r="O2" s="16"/>
      <c r="P2" s="16" t="s">
        <v>19</v>
      </c>
      <c r="Q2" s="18"/>
      <c r="R2" s="18"/>
      <c r="S2" s="40" t="s">
        <v>20</v>
      </c>
    </row>
    <row r="3" spans="2:19" ht="213.75" customHeight="1">
      <c r="C3" s="16">
        <v>2</v>
      </c>
      <c r="D3" s="25" t="s">
        <v>21</v>
      </c>
      <c r="E3" s="28" t="s">
        <v>22</v>
      </c>
      <c r="F3" s="28" t="s">
        <v>23</v>
      </c>
      <c r="G3" s="24" t="s">
        <v>18</v>
      </c>
      <c r="H3" s="24">
        <v>1</v>
      </c>
      <c r="I3" s="39">
        <v>2004201.68</v>
      </c>
      <c r="J3" s="23">
        <v>0.19</v>
      </c>
      <c r="K3" s="17">
        <v>380798.32</v>
      </c>
      <c r="L3" s="41">
        <v>2385000</v>
      </c>
      <c r="M3" s="17">
        <f t="shared" ref="M3:M18" si="0">L3*H3</f>
        <v>2385000</v>
      </c>
      <c r="N3" s="16" t="s">
        <v>24</v>
      </c>
      <c r="O3" s="16"/>
      <c r="P3" s="16" t="s">
        <v>25</v>
      </c>
      <c r="Q3" s="18"/>
      <c r="R3" s="18"/>
      <c r="S3" s="24" t="s">
        <v>26</v>
      </c>
    </row>
    <row r="4" spans="2:19" ht="225">
      <c r="C4" s="16">
        <v>3</v>
      </c>
      <c r="D4" s="25" t="s">
        <v>27</v>
      </c>
      <c r="E4" s="28" t="s">
        <v>28</v>
      </c>
      <c r="F4" s="28" t="s">
        <v>29</v>
      </c>
      <c r="G4" s="24" t="s">
        <v>18</v>
      </c>
      <c r="H4" s="24">
        <v>1</v>
      </c>
      <c r="I4" s="42">
        <v>1260504.2</v>
      </c>
      <c r="J4" s="23">
        <v>0.19</v>
      </c>
      <c r="K4" s="43">
        <v>239495.8</v>
      </c>
      <c r="L4" s="17">
        <v>1500000</v>
      </c>
      <c r="M4" s="17">
        <f t="shared" si="0"/>
        <v>1500000</v>
      </c>
      <c r="N4" s="30" t="s">
        <v>30</v>
      </c>
      <c r="O4" s="16"/>
      <c r="P4" s="16" t="s">
        <v>25</v>
      </c>
      <c r="Q4" s="18"/>
      <c r="R4" s="18"/>
      <c r="S4" s="24" t="s">
        <v>31</v>
      </c>
    </row>
    <row r="5" spans="2:19" ht="189.75" customHeight="1">
      <c r="C5" s="16"/>
      <c r="D5" s="25" t="s">
        <v>32</v>
      </c>
      <c r="E5" s="28"/>
      <c r="F5" s="28" t="s">
        <v>33</v>
      </c>
      <c r="G5" s="24" t="s">
        <v>18</v>
      </c>
      <c r="H5" s="24">
        <v>1</v>
      </c>
      <c r="I5" s="42">
        <v>637815.13</v>
      </c>
      <c r="J5" s="23">
        <v>0.19</v>
      </c>
      <c r="K5" s="43">
        <v>121184.87</v>
      </c>
      <c r="L5" s="17">
        <v>759000</v>
      </c>
      <c r="M5" s="17">
        <f t="shared" si="0"/>
        <v>759000</v>
      </c>
      <c r="N5" s="30" t="s">
        <v>34</v>
      </c>
      <c r="O5" s="16"/>
      <c r="P5" s="16" t="s">
        <v>25</v>
      </c>
      <c r="Q5" s="18"/>
      <c r="R5" s="18"/>
      <c r="S5" s="24"/>
    </row>
    <row r="6" spans="2:19" ht="189.75" customHeight="1">
      <c r="C6" s="16">
        <v>4</v>
      </c>
      <c r="D6" s="22" t="s">
        <v>35</v>
      </c>
      <c r="E6" s="28" t="s">
        <v>36</v>
      </c>
      <c r="F6" s="28" t="s">
        <v>37</v>
      </c>
      <c r="G6" s="44" t="s">
        <v>18</v>
      </c>
      <c r="H6" s="45">
        <v>5</v>
      </c>
      <c r="I6" s="46">
        <v>38655</v>
      </c>
      <c r="J6" s="23">
        <v>0.19</v>
      </c>
      <c r="K6" s="17">
        <v>7344</v>
      </c>
      <c r="L6" s="17">
        <v>46000</v>
      </c>
      <c r="M6" s="17">
        <f t="shared" si="0"/>
        <v>230000</v>
      </c>
      <c r="N6" s="16" t="s">
        <v>38</v>
      </c>
      <c r="O6" s="16"/>
      <c r="P6" s="16" t="s">
        <v>25</v>
      </c>
      <c r="Q6" s="18"/>
      <c r="R6" s="18"/>
      <c r="S6" s="24" t="s">
        <v>26</v>
      </c>
    </row>
    <row r="7" spans="2:19" ht="81" customHeight="1">
      <c r="C7" s="16">
        <v>5</v>
      </c>
      <c r="D7" s="25" t="s">
        <v>39</v>
      </c>
      <c r="E7" s="28" t="s">
        <v>40</v>
      </c>
      <c r="F7" s="59" t="s">
        <v>41</v>
      </c>
      <c r="G7" s="24" t="s">
        <v>18</v>
      </c>
      <c r="H7" s="47">
        <v>10</v>
      </c>
      <c r="I7" s="39">
        <v>21008</v>
      </c>
      <c r="J7" s="23">
        <v>0.19</v>
      </c>
      <c r="K7" s="17">
        <v>3991</v>
      </c>
      <c r="L7" s="17">
        <v>25000</v>
      </c>
      <c r="M7" s="17">
        <f t="shared" si="0"/>
        <v>250000</v>
      </c>
      <c r="N7" s="16" t="s">
        <v>42</v>
      </c>
      <c r="O7" s="16"/>
      <c r="P7" s="16" t="s">
        <v>25</v>
      </c>
      <c r="Q7" s="18"/>
      <c r="R7" s="18"/>
      <c r="S7" s="24" t="s">
        <v>26</v>
      </c>
    </row>
    <row r="8" spans="2:19" ht="145.5" customHeight="1">
      <c r="C8" s="16">
        <v>6</v>
      </c>
      <c r="D8" s="22" t="s">
        <v>43</v>
      </c>
      <c r="E8" s="28" t="s">
        <v>44</v>
      </c>
      <c r="F8" s="28" t="s">
        <v>45</v>
      </c>
      <c r="G8" s="48" t="s">
        <v>46</v>
      </c>
      <c r="H8" s="45">
        <v>105</v>
      </c>
      <c r="I8" s="46">
        <v>17605</v>
      </c>
      <c r="J8" s="23">
        <v>0.19</v>
      </c>
      <c r="K8" s="17">
        <v>3344</v>
      </c>
      <c r="L8" s="17">
        <v>20950</v>
      </c>
      <c r="M8" s="17">
        <f t="shared" si="0"/>
        <v>2199750</v>
      </c>
      <c r="N8" s="16" t="s">
        <v>47</v>
      </c>
      <c r="O8" s="16"/>
      <c r="P8" s="16" t="s">
        <v>25</v>
      </c>
      <c r="Q8" s="18"/>
      <c r="R8" s="18"/>
      <c r="S8" s="24" t="s">
        <v>26</v>
      </c>
    </row>
    <row r="9" spans="2:19" ht="153" customHeight="1">
      <c r="C9" s="16">
        <v>7</v>
      </c>
      <c r="D9" s="25" t="s">
        <v>48</v>
      </c>
      <c r="E9" s="28" t="s">
        <v>49</v>
      </c>
      <c r="F9" s="28" t="s">
        <v>50</v>
      </c>
      <c r="G9" s="24" t="s">
        <v>46</v>
      </c>
      <c r="H9" s="47">
        <v>100</v>
      </c>
      <c r="I9" s="39">
        <v>18151</v>
      </c>
      <c r="J9" s="23">
        <v>0.19</v>
      </c>
      <c r="K9" s="17">
        <v>3448</v>
      </c>
      <c r="L9" s="17">
        <v>21600</v>
      </c>
      <c r="M9" s="17">
        <f t="shared" si="0"/>
        <v>2160000</v>
      </c>
      <c r="N9" s="16" t="s">
        <v>51</v>
      </c>
      <c r="O9" s="16"/>
      <c r="P9" s="16" t="s">
        <v>25</v>
      </c>
      <c r="Q9" s="18"/>
      <c r="R9" s="18"/>
      <c r="S9" s="24" t="s">
        <v>26</v>
      </c>
    </row>
    <row r="10" spans="2:19" ht="162.75" customHeight="1">
      <c r="C10" s="16">
        <v>8</v>
      </c>
      <c r="D10" s="25" t="s">
        <v>52</v>
      </c>
      <c r="E10" s="28" t="s">
        <v>53</v>
      </c>
      <c r="F10" s="28" t="s">
        <v>54</v>
      </c>
      <c r="G10" s="24" t="s">
        <v>18</v>
      </c>
      <c r="H10" s="47">
        <v>29</v>
      </c>
      <c r="I10" s="39">
        <v>33613</v>
      </c>
      <c r="J10" s="23">
        <v>0.19</v>
      </c>
      <c r="K10" s="17">
        <v>6386</v>
      </c>
      <c r="L10" s="17">
        <v>40000</v>
      </c>
      <c r="M10" s="17">
        <f t="shared" si="0"/>
        <v>1160000</v>
      </c>
      <c r="N10" s="16" t="s">
        <v>55</v>
      </c>
      <c r="O10" s="16"/>
      <c r="P10" s="16" t="s">
        <v>25</v>
      </c>
      <c r="Q10" s="18"/>
      <c r="R10" s="18"/>
      <c r="S10" s="24" t="s">
        <v>26</v>
      </c>
    </row>
    <row r="11" spans="2:19" ht="143.25" customHeight="1">
      <c r="C11" s="16">
        <v>9</v>
      </c>
      <c r="D11" s="26" t="s">
        <v>56</v>
      </c>
      <c r="E11" s="28" t="s">
        <v>57</v>
      </c>
      <c r="F11" s="54" t="s">
        <v>58</v>
      </c>
      <c r="G11" s="24" t="s">
        <v>18</v>
      </c>
      <c r="H11" s="45">
        <v>15</v>
      </c>
      <c r="I11" s="46">
        <v>33613</v>
      </c>
      <c r="J11" s="23">
        <v>0.19</v>
      </c>
      <c r="K11" s="17">
        <v>6386</v>
      </c>
      <c r="L11" s="17">
        <v>40000</v>
      </c>
      <c r="M11" s="17">
        <f t="shared" si="0"/>
        <v>600000</v>
      </c>
      <c r="N11" s="16" t="s">
        <v>55</v>
      </c>
      <c r="O11" s="16"/>
      <c r="P11" s="16" t="s">
        <v>25</v>
      </c>
      <c r="Q11" s="18"/>
      <c r="R11" s="18"/>
      <c r="S11" s="24" t="s">
        <v>26</v>
      </c>
    </row>
    <row r="12" spans="2:19" ht="115.5" customHeight="1">
      <c r="C12" s="16">
        <v>10</v>
      </c>
      <c r="D12" s="26" t="s">
        <v>59</v>
      </c>
      <c r="E12" s="28" t="s">
        <v>60</v>
      </c>
      <c r="F12" s="33" t="s">
        <v>61</v>
      </c>
      <c r="G12" s="24" t="s">
        <v>18</v>
      </c>
      <c r="H12" s="45">
        <v>15</v>
      </c>
      <c r="I12" s="46">
        <v>4873</v>
      </c>
      <c r="J12" s="23">
        <v>0.19</v>
      </c>
      <c r="K12" s="17">
        <v>926</v>
      </c>
      <c r="L12" s="17">
        <v>5800</v>
      </c>
      <c r="M12" s="17">
        <f t="shared" si="0"/>
        <v>87000</v>
      </c>
      <c r="N12" s="16" t="s">
        <v>62</v>
      </c>
      <c r="O12" s="16"/>
      <c r="P12" s="16" t="s">
        <v>25</v>
      </c>
      <c r="Q12" s="18"/>
      <c r="R12" s="18"/>
      <c r="S12" s="24" t="s">
        <v>26</v>
      </c>
    </row>
    <row r="13" spans="2:19" ht="129" customHeight="1">
      <c r="C13" s="16">
        <v>11</v>
      </c>
      <c r="D13" s="27" t="s">
        <v>63</v>
      </c>
      <c r="E13" s="28" t="s">
        <v>64</v>
      </c>
      <c r="F13" s="28" t="s">
        <v>65</v>
      </c>
      <c r="G13" s="24" t="s">
        <v>18</v>
      </c>
      <c r="H13" s="47">
        <v>24</v>
      </c>
      <c r="I13" s="39">
        <v>8403</v>
      </c>
      <c r="J13" s="23">
        <v>0.19</v>
      </c>
      <c r="K13" s="17">
        <v>1596</v>
      </c>
      <c r="L13" s="17">
        <v>10000</v>
      </c>
      <c r="M13" s="17">
        <f t="shared" si="0"/>
        <v>240000</v>
      </c>
      <c r="N13" s="16" t="s">
        <v>66</v>
      </c>
      <c r="O13" s="16"/>
      <c r="P13" s="16" t="s">
        <v>25</v>
      </c>
      <c r="Q13" s="18"/>
      <c r="R13" s="18"/>
      <c r="S13" s="24" t="s">
        <v>26</v>
      </c>
    </row>
    <row r="14" spans="2:19" ht="79.5" customHeight="1">
      <c r="C14" s="16">
        <v>12</v>
      </c>
      <c r="D14" s="22" t="s">
        <v>67</v>
      </c>
      <c r="E14" s="28" t="s">
        <v>68</v>
      </c>
      <c r="F14" s="28" t="s">
        <v>69</v>
      </c>
      <c r="G14" s="24" t="s">
        <v>18</v>
      </c>
      <c r="H14" s="45">
        <v>45</v>
      </c>
      <c r="I14" s="46">
        <v>1176</v>
      </c>
      <c r="J14" s="23">
        <v>0.19</v>
      </c>
      <c r="K14" s="17">
        <v>223</v>
      </c>
      <c r="L14" s="17">
        <v>1400</v>
      </c>
      <c r="M14" s="17">
        <f t="shared" si="0"/>
        <v>63000</v>
      </c>
      <c r="N14" s="16" t="s">
        <v>70</v>
      </c>
      <c r="O14" s="16"/>
      <c r="P14" s="16" t="s">
        <v>25</v>
      </c>
      <c r="Q14" s="18"/>
      <c r="R14" s="18"/>
      <c r="S14" s="16" t="s">
        <v>71</v>
      </c>
    </row>
    <row r="15" spans="2:19" ht="125.25" customHeight="1">
      <c r="C15" s="16">
        <v>13</v>
      </c>
      <c r="D15" s="22" t="s">
        <v>72</v>
      </c>
      <c r="E15" s="28" t="s">
        <v>73</v>
      </c>
      <c r="F15" s="28" t="s">
        <v>74</v>
      </c>
      <c r="G15" s="24" t="s">
        <v>18</v>
      </c>
      <c r="H15" s="45">
        <v>50</v>
      </c>
      <c r="I15" s="46">
        <v>756</v>
      </c>
      <c r="J15" s="23">
        <v>0.19</v>
      </c>
      <c r="K15" s="17">
        <v>143</v>
      </c>
      <c r="L15" s="17">
        <v>900</v>
      </c>
      <c r="M15" s="17">
        <f t="shared" si="0"/>
        <v>45000</v>
      </c>
      <c r="N15" s="16" t="s">
        <v>75</v>
      </c>
      <c r="O15" s="16"/>
      <c r="P15" s="16" t="s">
        <v>25</v>
      </c>
      <c r="Q15" s="18"/>
      <c r="R15" s="18"/>
      <c r="S15" s="24" t="s">
        <v>26</v>
      </c>
    </row>
    <row r="16" spans="2:19" ht="141" customHeight="1">
      <c r="C16" s="16" t="s">
        <v>76</v>
      </c>
      <c r="D16" s="22" t="s">
        <v>77</v>
      </c>
      <c r="E16" s="28" t="s">
        <v>78</v>
      </c>
      <c r="F16" s="28" t="s">
        <v>79</v>
      </c>
      <c r="G16" s="24" t="s">
        <v>18</v>
      </c>
      <c r="H16" s="45">
        <v>20</v>
      </c>
      <c r="I16" s="49">
        <v>105042.02</v>
      </c>
      <c r="J16" s="23">
        <v>0.19</v>
      </c>
      <c r="K16" s="17">
        <v>19957.98</v>
      </c>
      <c r="L16" s="17">
        <f>I16+K16</f>
        <v>125000</v>
      </c>
      <c r="M16" s="17">
        <f t="shared" si="0"/>
        <v>2500000</v>
      </c>
      <c r="N16" s="16" t="s">
        <v>80</v>
      </c>
      <c r="O16" s="16"/>
      <c r="P16" s="16" t="s">
        <v>25</v>
      </c>
      <c r="Q16" s="18"/>
      <c r="R16" s="18"/>
      <c r="S16" s="16" t="s">
        <v>71</v>
      </c>
    </row>
    <row r="17" spans="2:19" ht="90" customHeight="1">
      <c r="C17" s="16">
        <v>15</v>
      </c>
      <c r="D17" s="25" t="s">
        <v>81</v>
      </c>
      <c r="E17" s="28" t="s">
        <v>82</v>
      </c>
      <c r="F17" s="28" t="s">
        <v>83</v>
      </c>
      <c r="G17" s="24" t="s">
        <v>18</v>
      </c>
      <c r="H17" s="47">
        <v>20</v>
      </c>
      <c r="I17" s="39">
        <v>88235.29</v>
      </c>
      <c r="J17" s="23">
        <v>0.19</v>
      </c>
      <c r="K17" s="17">
        <v>16764.71</v>
      </c>
      <c r="L17" s="17">
        <f>I17+K17</f>
        <v>105000</v>
      </c>
      <c r="M17" s="17">
        <f t="shared" si="0"/>
        <v>2100000</v>
      </c>
      <c r="N17" s="16" t="s">
        <v>84</v>
      </c>
      <c r="O17" s="16"/>
      <c r="P17" s="16" t="s">
        <v>25</v>
      </c>
      <c r="Q17" s="18"/>
      <c r="R17" s="18"/>
      <c r="S17" s="16" t="s">
        <v>71</v>
      </c>
    </row>
    <row r="18" spans="2:19" ht="69.75" customHeight="1">
      <c r="C18" s="16">
        <v>16</v>
      </c>
      <c r="D18" s="25" t="s">
        <v>85</v>
      </c>
      <c r="E18" s="28" t="s">
        <v>86</v>
      </c>
      <c r="F18" s="28" t="s">
        <v>87</v>
      </c>
      <c r="G18" s="24" t="s">
        <v>18</v>
      </c>
      <c r="H18" s="47">
        <v>200</v>
      </c>
      <c r="I18" s="39">
        <v>11344</v>
      </c>
      <c r="J18" s="23">
        <v>0.19</v>
      </c>
      <c r="K18" s="17">
        <v>2155</v>
      </c>
      <c r="L18" s="17">
        <v>13500</v>
      </c>
      <c r="M18" s="17">
        <f t="shared" si="0"/>
        <v>2700000</v>
      </c>
      <c r="N18" s="16" t="s">
        <v>88</v>
      </c>
      <c r="O18" s="16"/>
      <c r="P18" s="16" t="s">
        <v>25</v>
      </c>
      <c r="Q18" s="18"/>
      <c r="R18" s="18"/>
      <c r="S18" s="16" t="s">
        <v>71</v>
      </c>
    </row>
    <row r="19" spans="2:19" ht="280.5" customHeight="1">
      <c r="B19" s="29"/>
      <c r="C19" s="16">
        <v>17</v>
      </c>
      <c r="D19" s="22" t="s">
        <v>89</v>
      </c>
      <c r="E19" s="28" t="s">
        <v>90</v>
      </c>
      <c r="F19" s="28" t="s">
        <v>91</v>
      </c>
      <c r="G19" s="24" t="s">
        <v>18</v>
      </c>
      <c r="H19" s="45">
        <v>2</v>
      </c>
      <c r="I19" s="46">
        <v>1012605</v>
      </c>
      <c r="J19" s="23">
        <v>0.19</v>
      </c>
      <c r="K19" s="17">
        <v>192394</v>
      </c>
      <c r="L19" s="17">
        <v>1205000</v>
      </c>
      <c r="M19" s="17">
        <f>(L19*H19)</f>
        <v>2410000</v>
      </c>
      <c r="N19" s="16" t="s">
        <v>92</v>
      </c>
      <c r="O19" s="16"/>
      <c r="P19" s="30" t="s">
        <v>93</v>
      </c>
      <c r="Q19" s="18"/>
      <c r="R19" s="18"/>
      <c r="S19" s="16" t="s">
        <v>31</v>
      </c>
    </row>
    <row r="20" spans="2:19" ht="74.25" customHeight="1">
      <c r="C20" s="16">
        <v>18</v>
      </c>
      <c r="D20" s="25" t="s">
        <v>94</v>
      </c>
      <c r="E20" s="28" t="s">
        <v>95</v>
      </c>
      <c r="F20" s="62" t="s">
        <v>96</v>
      </c>
      <c r="G20" s="24" t="s">
        <v>18</v>
      </c>
      <c r="H20" s="47">
        <v>1440</v>
      </c>
      <c r="I20" s="39">
        <v>3025</v>
      </c>
      <c r="J20" s="23">
        <v>0.19</v>
      </c>
      <c r="K20" s="17">
        <v>574</v>
      </c>
      <c r="L20" s="17">
        <v>3600</v>
      </c>
      <c r="M20" s="17">
        <f t="shared" ref="M20:M29" si="1">L20*H20</f>
        <v>5184000</v>
      </c>
      <c r="N20" s="16" t="s">
        <v>97</v>
      </c>
      <c r="O20" s="16"/>
      <c r="P20" s="16" t="s">
        <v>25</v>
      </c>
      <c r="Q20" s="18"/>
      <c r="R20" s="18"/>
      <c r="S20" s="24" t="s">
        <v>26</v>
      </c>
    </row>
    <row r="21" spans="2:19" ht="107.25" customHeight="1">
      <c r="C21" s="16">
        <v>19</v>
      </c>
      <c r="D21" s="22" t="s">
        <v>98</v>
      </c>
      <c r="E21" s="52" t="s">
        <v>99</v>
      </c>
      <c r="F21" s="55" t="s">
        <v>87</v>
      </c>
      <c r="G21" s="31" t="s">
        <v>18</v>
      </c>
      <c r="H21" s="45">
        <v>10</v>
      </c>
      <c r="I21" s="46">
        <v>11344</v>
      </c>
      <c r="J21" s="23">
        <v>0.19</v>
      </c>
      <c r="K21" s="17">
        <v>2155</v>
      </c>
      <c r="L21" s="17">
        <v>13500</v>
      </c>
      <c r="M21" s="17">
        <f t="shared" si="1"/>
        <v>135000</v>
      </c>
      <c r="N21" s="16" t="s">
        <v>88</v>
      </c>
      <c r="O21" s="16"/>
      <c r="P21" s="16" t="s">
        <v>25</v>
      </c>
      <c r="Q21" s="18"/>
      <c r="R21" s="18"/>
      <c r="S21" s="24" t="s">
        <v>26</v>
      </c>
    </row>
    <row r="22" spans="2:19" ht="90" customHeight="1">
      <c r="C22" s="16">
        <v>20</v>
      </c>
      <c r="D22" s="22" t="s">
        <v>100</v>
      </c>
      <c r="E22" s="28" t="s">
        <v>101</v>
      </c>
      <c r="F22" s="64" t="s">
        <v>102</v>
      </c>
      <c r="G22" s="24" t="s">
        <v>18</v>
      </c>
      <c r="H22" s="45">
        <v>15</v>
      </c>
      <c r="I22" s="46">
        <v>63529</v>
      </c>
      <c r="J22" s="23">
        <v>0.19</v>
      </c>
      <c r="K22" s="17">
        <v>12970</v>
      </c>
      <c r="L22" s="17">
        <v>75600</v>
      </c>
      <c r="M22" s="17">
        <f t="shared" si="1"/>
        <v>1134000</v>
      </c>
      <c r="N22" s="16" t="s">
        <v>103</v>
      </c>
      <c r="O22" s="16"/>
      <c r="P22" s="16" t="s">
        <v>25</v>
      </c>
      <c r="Q22" s="18"/>
      <c r="R22" s="18"/>
      <c r="S22" s="16" t="s">
        <v>104</v>
      </c>
    </row>
    <row r="23" spans="2:19" ht="75">
      <c r="C23" s="16">
        <v>21</v>
      </c>
      <c r="D23" s="22" t="s">
        <v>105</v>
      </c>
      <c r="E23" s="28" t="s">
        <v>106</v>
      </c>
      <c r="F23" s="28" t="s">
        <v>107</v>
      </c>
      <c r="G23" s="24" t="s">
        <v>18</v>
      </c>
      <c r="H23" s="45">
        <v>24</v>
      </c>
      <c r="I23" s="46">
        <v>2689</v>
      </c>
      <c r="J23" s="23">
        <v>0.19</v>
      </c>
      <c r="K23" s="17">
        <v>510</v>
      </c>
      <c r="L23" s="17">
        <v>3200</v>
      </c>
      <c r="M23" s="17">
        <f t="shared" si="1"/>
        <v>76800</v>
      </c>
      <c r="N23" s="16" t="s">
        <v>108</v>
      </c>
      <c r="O23" s="16"/>
      <c r="P23" s="16" t="s">
        <v>25</v>
      </c>
      <c r="Q23" s="18"/>
      <c r="R23" s="18"/>
      <c r="S23" s="24" t="s">
        <v>26</v>
      </c>
    </row>
    <row r="24" spans="2:19" ht="75">
      <c r="C24" s="16">
        <v>22</v>
      </c>
      <c r="D24" s="25" t="s">
        <v>109</v>
      </c>
      <c r="E24" s="28" t="s">
        <v>110</v>
      </c>
      <c r="F24" s="28" t="s">
        <v>111</v>
      </c>
      <c r="G24" s="24" t="s">
        <v>18</v>
      </c>
      <c r="H24" s="47">
        <v>22</v>
      </c>
      <c r="I24" s="39">
        <v>2689</v>
      </c>
      <c r="J24" s="23">
        <v>0.19</v>
      </c>
      <c r="K24" s="17">
        <v>510</v>
      </c>
      <c r="L24" s="17">
        <v>3200</v>
      </c>
      <c r="M24" s="17">
        <f t="shared" si="1"/>
        <v>70400</v>
      </c>
      <c r="N24" s="16" t="s">
        <v>112</v>
      </c>
      <c r="O24" s="16"/>
      <c r="P24" s="16" t="s">
        <v>25</v>
      </c>
      <c r="Q24" s="18"/>
      <c r="R24" s="18"/>
      <c r="S24" s="24" t="s">
        <v>26</v>
      </c>
    </row>
    <row r="25" spans="2:19" ht="85.5" customHeight="1">
      <c r="C25" s="16">
        <v>23</v>
      </c>
      <c r="D25" s="22" t="s">
        <v>113</v>
      </c>
      <c r="E25" s="28" t="s">
        <v>114</v>
      </c>
      <c r="F25" s="32" t="s">
        <v>115</v>
      </c>
      <c r="G25" s="24" t="s">
        <v>18</v>
      </c>
      <c r="H25" s="45">
        <v>24</v>
      </c>
      <c r="I25" s="46">
        <v>2689</v>
      </c>
      <c r="J25" s="23">
        <v>0.19</v>
      </c>
      <c r="K25" s="17">
        <v>510</v>
      </c>
      <c r="L25" s="17">
        <v>3200</v>
      </c>
      <c r="M25" s="17">
        <f t="shared" si="1"/>
        <v>76800</v>
      </c>
      <c r="N25" s="16" t="s">
        <v>116</v>
      </c>
      <c r="O25" s="16"/>
      <c r="P25" s="16" t="s">
        <v>25</v>
      </c>
      <c r="Q25" s="18"/>
      <c r="R25" s="18"/>
      <c r="S25" s="24" t="s">
        <v>26</v>
      </c>
    </row>
    <row r="26" spans="2:19" ht="118.5" customHeight="1">
      <c r="C26" s="16">
        <v>24</v>
      </c>
      <c r="D26" s="25" t="s">
        <v>117</v>
      </c>
      <c r="E26" s="28" t="s">
        <v>118</v>
      </c>
      <c r="F26" s="28" t="s">
        <v>119</v>
      </c>
      <c r="G26" s="24" t="s">
        <v>18</v>
      </c>
      <c r="H26" s="47">
        <v>36</v>
      </c>
      <c r="I26" s="39">
        <v>1848</v>
      </c>
      <c r="J26" s="23">
        <v>0.19</v>
      </c>
      <c r="K26" s="17">
        <v>351</v>
      </c>
      <c r="L26" s="17">
        <v>2200</v>
      </c>
      <c r="M26" s="17">
        <f t="shared" si="1"/>
        <v>79200</v>
      </c>
      <c r="N26" s="16" t="s">
        <v>120</v>
      </c>
      <c r="O26" s="16"/>
      <c r="P26" s="16" t="s">
        <v>25</v>
      </c>
      <c r="Q26" s="18"/>
      <c r="R26" s="18"/>
      <c r="S26" s="24" t="s">
        <v>26</v>
      </c>
    </row>
    <row r="27" spans="2:19" ht="75.75" customHeight="1">
      <c r="C27" s="16">
        <v>25</v>
      </c>
      <c r="D27" s="22" t="s">
        <v>121</v>
      </c>
      <c r="E27" s="28" t="s">
        <v>122</v>
      </c>
      <c r="F27" s="28" t="s">
        <v>123</v>
      </c>
      <c r="G27" s="24" t="s">
        <v>18</v>
      </c>
      <c r="H27" s="45">
        <v>10</v>
      </c>
      <c r="I27" s="46">
        <v>2352</v>
      </c>
      <c r="J27" s="23">
        <v>0.19</v>
      </c>
      <c r="K27" s="17">
        <v>447</v>
      </c>
      <c r="L27" s="17">
        <v>2800</v>
      </c>
      <c r="M27" s="17">
        <f t="shared" si="1"/>
        <v>28000</v>
      </c>
      <c r="N27" s="16" t="s">
        <v>124</v>
      </c>
      <c r="O27" s="16"/>
      <c r="P27" s="16" t="s">
        <v>25</v>
      </c>
      <c r="Q27" s="18"/>
      <c r="R27" s="18"/>
      <c r="S27" s="16" t="s">
        <v>71</v>
      </c>
    </row>
    <row r="28" spans="2:19" ht="88.5" customHeight="1">
      <c r="C28" s="16">
        <v>26</v>
      </c>
      <c r="D28" s="25" t="s">
        <v>125</v>
      </c>
      <c r="E28" s="28" t="s">
        <v>126</v>
      </c>
      <c r="F28" s="28" t="s">
        <v>127</v>
      </c>
      <c r="G28" s="24" t="s">
        <v>18</v>
      </c>
      <c r="H28" s="47">
        <v>100</v>
      </c>
      <c r="I28" s="39">
        <v>3193</v>
      </c>
      <c r="J28" s="23">
        <v>0.19</v>
      </c>
      <c r="K28" s="17">
        <v>606</v>
      </c>
      <c r="L28" s="17">
        <v>3800</v>
      </c>
      <c r="M28" s="17">
        <f t="shared" si="1"/>
        <v>380000</v>
      </c>
      <c r="N28" s="16" t="s">
        <v>128</v>
      </c>
      <c r="O28" s="16"/>
      <c r="P28" s="16" t="s">
        <v>25</v>
      </c>
      <c r="Q28" s="18"/>
      <c r="R28" s="18"/>
      <c r="S28" s="16" t="s">
        <v>71</v>
      </c>
    </row>
    <row r="29" spans="2:19" ht="71.25" customHeight="1">
      <c r="C29" s="16">
        <v>27</v>
      </c>
      <c r="D29" s="22" t="s">
        <v>129</v>
      </c>
      <c r="E29" s="28" t="s">
        <v>130</v>
      </c>
      <c r="F29" s="33" t="s">
        <v>131</v>
      </c>
      <c r="G29" s="24" t="s">
        <v>18</v>
      </c>
      <c r="H29" s="45">
        <v>658</v>
      </c>
      <c r="I29" s="46">
        <v>1260</v>
      </c>
      <c r="J29" s="23">
        <v>0.19</v>
      </c>
      <c r="K29" s="17">
        <v>239</v>
      </c>
      <c r="L29" s="17">
        <v>1500</v>
      </c>
      <c r="M29" s="17">
        <f t="shared" si="1"/>
        <v>987000</v>
      </c>
      <c r="N29" s="16" t="s">
        <v>132</v>
      </c>
      <c r="O29" s="16"/>
      <c r="P29" s="16" t="s">
        <v>25</v>
      </c>
      <c r="Q29" s="18"/>
      <c r="R29" s="18"/>
      <c r="S29" s="24" t="s">
        <v>26</v>
      </c>
    </row>
    <row r="30" spans="2:19" ht="106.5" customHeight="1">
      <c r="C30" s="16">
        <v>28</v>
      </c>
      <c r="D30" s="27" t="s">
        <v>133</v>
      </c>
      <c r="E30" s="51" t="s">
        <v>134</v>
      </c>
      <c r="F30" s="59" t="s">
        <v>135</v>
      </c>
      <c r="G30" s="24" t="s">
        <v>18</v>
      </c>
      <c r="H30" s="47">
        <v>2400</v>
      </c>
      <c r="I30" s="39">
        <v>756</v>
      </c>
      <c r="J30" s="23">
        <v>0.19</v>
      </c>
      <c r="K30" s="17">
        <v>143</v>
      </c>
      <c r="L30" s="17">
        <v>900</v>
      </c>
      <c r="M30" s="17">
        <f>L30*2400</f>
        <v>2160000</v>
      </c>
      <c r="N30" s="16" t="s">
        <v>136</v>
      </c>
      <c r="O30" s="16"/>
      <c r="P30" s="16" t="s">
        <v>25</v>
      </c>
      <c r="Q30" s="18"/>
      <c r="R30" s="18"/>
      <c r="S30" s="24" t="s">
        <v>26</v>
      </c>
    </row>
    <row r="31" spans="2:19" ht="90">
      <c r="C31" s="16">
        <v>29</v>
      </c>
      <c r="D31" s="56" t="s">
        <v>137</v>
      </c>
      <c r="E31" s="55" t="s">
        <v>138</v>
      </c>
      <c r="F31" s="57" t="s">
        <v>139</v>
      </c>
      <c r="G31" s="24" t="s">
        <v>18</v>
      </c>
      <c r="H31" s="47">
        <v>6</v>
      </c>
      <c r="I31" s="39">
        <v>251260</v>
      </c>
      <c r="J31" s="23">
        <v>0.19</v>
      </c>
      <c r="K31" s="17">
        <v>47739</v>
      </c>
      <c r="L31" s="17">
        <v>299000</v>
      </c>
      <c r="M31" s="17">
        <v>1794000</v>
      </c>
      <c r="N31" s="16" t="s">
        <v>140</v>
      </c>
      <c r="O31" s="16"/>
      <c r="P31" s="16" t="s">
        <v>141</v>
      </c>
      <c r="Q31" s="18"/>
      <c r="R31" s="18"/>
      <c r="S31" s="16" t="s">
        <v>104</v>
      </c>
    </row>
    <row r="32" spans="2:19" ht="180" customHeight="1">
      <c r="C32" s="16">
        <v>30</v>
      </c>
      <c r="D32" s="22" t="s">
        <v>142</v>
      </c>
      <c r="E32" s="58" t="s">
        <v>143</v>
      </c>
      <c r="F32" s="60" t="s">
        <v>144</v>
      </c>
      <c r="G32" s="31" t="s">
        <v>18</v>
      </c>
      <c r="H32" s="45">
        <v>2</v>
      </c>
      <c r="I32" s="46">
        <v>966386</v>
      </c>
      <c r="J32" s="23">
        <v>0.19</v>
      </c>
      <c r="K32" s="17">
        <v>183613</v>
      </c>
      <c r="L32" s="17">
        <v>1150000</v>
      </c>
      <c r="M32" s="17">
        <f t="shared" ref="M32:M38" si="2">L32*H32</f>
        <v>2300000</v>
      </c>
      <c r="N32" s="16" t="s">
        <v>145</v>
      </c>
      <c r="O32" s="16"/>
      <c r="P32" s="16" t="s">
        <v>25</v>
      </c>
      <c r="Q32" s="18"/>
      <c r="R32" s="18"/>
      <c r="S32" s="16" t="s">
        <v>104</v>
      </c>
    </row>
    <row r="33" spans="2:19" ht="101.25" customHeight="1">
      <c r="C33" s="16">
        <v>31</v>
      </c>
      <c r="D33" s="26" t="s">
        <v>146</v>
      </c>
      <c r="E33" s="28" t="s">
        <v>147</v>
      </c>
      <c r="F33" s="53" t="s">
        <v>148</v>
      </c>
      <c r="G33" s="24" t="s">
        <v>18</v>
      </c>
      <c r="H33" s="45">
        <v>5</v>
      </c>
      <c r="I33" s="46">
        <v>3193</v>
      </c>
      <c r="J33" s="23">
        <v>0.19</v>
      </c>
      <c r="K33" s="17">
        <v>606</v>
      </c>
      <c r="L33" s="17">
        <v>3800</v>
      </c>
      <c r="M33" s="17">
        <f t="shared" si="2"/>
        <v>19000</v>
      </c>
      <c r="N33" s="16" t="s">
        <v>149</v>
      </c>
      <c r="O33" s="16"/>
      <c r="P33" s="16" t="s">
        <v>25</v>
      </c>
      <c r="Q33" s="18"/>
      <c r="R33" s="18"/>
      <c r="S33" s="24" t="s">
        <v>26</v>
      </c>
    </row>
    <row r="34" spans="2:19" ht="78.75" customHeight="1">
      <c r="C34" s="16">
        <v>32</v>
      </c>
      <c r="D34" s="25" t="s">
        <v>150</v>
      </c>
      <c r="E34" s="28" t="s">
        <v>151</v>
      </c>
      <c r="F34" s="28" t="s">
        <v>152</v>
      </c>
      <c r="G34" s="24" t="s">
        <v>18</v>
      </c>
      <c r="H34" s="47">
        <v>4</v>
      </c>
      <c r="I34" s="39">
        <v>8403</v>
      </c>
      <c r="J34" s="23">
        <v>0.19</v>
      </c>
      <c r="K34" s="17">
        <v>1596</v>
      </c>
      <c r="L34" s="17">
        <v>10000</v>
      </c>
      <c r="M34" s="17">
        <f t="shared" si="2"/>
        <v>40000</v>
      </c>
      <c r="N34" s="16" t="s">
        <v>153</v>
      </c>
      <c r="O34" s="16"/>
      <c r="P34" s="16" t="s">
        <v>25</v>
      </c>
      <c r="Q34" s="18"/>
      <c r="R34" s="18"/>
      <c r="S34" s="16" t="s">
        <v>71</v>
      </c>
    </row>
    <row r="35" spans="2:19" ht="60.75" customHeight="1">
      <c r="C35" s="16">
        <v>33</v>
      </c>
      <c r="D35" s="34" t="s">
        <v>154</v>
      </c>
      <c r="E35" s="33" t="s">
        <v>155</v>
      </c>
      <c r="F35" s="28" t="s">
        <v>156</v>
      </c>
      <c r="G35" s="24" t="s">
        <v>18</v>
      </c>
      <c r="H35" s="45">
        <v>4</v>
      </c>
      <c r="I35" s="46">
        <v>6722</v>
      </c>
      <c r="J35" s="23">
        <v>0.19</v>
      </c>
      <c r="K35" s="17">
        <v>1277</v>
      </c>
      <c r="L35" s="17">
        <v>8000</v>
      </c>
      <c r="M35" s="17">
        <f t="shared" si="2"/>
        <v>32000</v>
      </c>
      <c r="N35" s="16" t="s">
        <v>157</v>
      </c>
      <c r="O35" s="16"/>
      <c r="P35" s="16" t="s">
        <v>25</v>
      </c>
      <c r="Q35" s="18"/>
      <c r="R35" s="18"/>
      <c r="S35" s="24" t="s">
        <v>26</v>
      </c>
    </row>
    <row r="36" spans="2:19" ht="82.5" customHeight="1">
      <c r="C36" s="16">
        <v>34</v>
      </c>
      <c r="D36" s="27" t="s">
        <v>158</v>
      </c>
      <c r="E36" s="28" t="s">
        <v>159</v>
      </c>
      <c r="F36" s="50" t="s">
        <v>160</v>
      </c>
      <c r="G36" s="31" t="s">
        <v>18</v>
      </c>
      <c r="H36" s="47">
        <v>2</v>
      </c>
      <c r="I36" s="39">
        <v>6722</v>
      </c>
      <c r="J36" s="23">
        <v>0.19</v>
      </c>
      <c r="K36" s="17">
        <v>1277</v>
      </c>
      <c r="L36" s="17">
        <v>8000</v>
      </c>
      <c r="M36" s="17">
        <f t="shared" si="2"/>
        <v>16000</v>
      </c>
      <c r="N36" s="16" t="s">
        <v>161</v>
      </c>
      <c r="O36" s="16"/>
      <c r="P36" s="16" t="s">
        <v>25</v>
      </c>
      <c r="Q36" s="18"/>
      <c r="R36" s="18"/>
      <c r="S36" s="24" t="s">
        <v>26</v>
      </c>
    </row>
    <row r="37" spans="2:19" ht="90">
      <c r="C37" s="16">
        <v>35</v>
      </c>
      <c r="D37" s="22" t="s">
        <v>162</v>
      </c>
      <c r="E37" s="33" t="s">
        <v>163</v>
      </c>
      <c r="F37" s="28" t="s">
        <v>164</v>
      </c>
      <c r="G37" s="24" t="s">
        <v>18</v>
      </c>
      <c r="H37" s="45">
        <v>2</v>
      </c>
      <c r="I37" s="46">
        <v>9243</v>
      </c>
      <c r="J37" s="23">
        <v>0.19</v>
      </c>
      <c r="K37" s="17">
        <v>1756</v>
      </c>
      <c r="L37" s="17">
        <v>11000</v>
      </c>
      <c r="M37" s="17">
        <f t="shared" si="2"/>
        <v>22000</v>
      </c>
      <c r="N37" s="16" t="s">
        <v>165</v>
      </c>
      <c r="O37" s="16"/>
      <c r="P37" s="16" t="s">
        <v>25</v>
      </c>
      <c r="Q37" s="18"/>
      <c r="R37" s="18"/>
      <c r="S37" s="16" t="s">
        <v>166</v>
      </c>
    </row>
    <row r="38" spans="2:19" ht="136.5" customHeight="1">
      <c r="C38" s="16">
        <v>36</v>
      </c>
      <c r="D38" s="22" t="s">
        <v>167</v>
      </c>
      <c r="E38" s="28" t="s">
        <v>168</v>
      </c>
      <c r="F38" s="28" t="s">
        <v>169</v>
      </c>
      <c r="G38" s="24" t="s">
        <v>18</v>
      </c>
      <c r="H38" s="45">
        <v>1</v>
      </c>
      <c r="I38" s="46">
        <v>121848</v>
      </c>
      <c r="J38" s="23">
        <v>0.19</v>
      </c>
      <c r="K38" s="17">
        <v>23151</v>
      </c>
      <c r="L38" s="17">
        <v>145000</v>
      </c>
      <c r="M38" s="17">
        <f t="shared" si="2"/>
        <v>145000</v>
      </c>
      <c r="N38" s="16" t="s">
        <v>170</v>
      </c>
      <c r="O38" s="16"/>
      <c r="P38" s="16" t="s">
        <v>25</v>
      </c>
      <c r="Q38" s="18"/>
      <c r="R38" s="18"/>
      <c r="S38" s="24" t="s">
        <v>26</v>
      </c>
    </row>
    <row r="39" spans="2:19" ht="112.5" customHeight="1">
      <c r="C39" s="16">
        <v>37</v>
      </c>
      <c r="D39" s="35" t="s">
        <v>171</v>
      </c>
      <c r="E39" s="28" t="s">
        <v>172</v>
      </c>
      <c r="F39" s="51" t="s">
        <v>173</v>
      </c>
      <c r="G39" s="24" t="s">
        <v>18</v>
      </c>
      <c r="H39" s="45">
        <v>1</v>
      </c>
      <c r="I39" s="46">
        <v>134453</v>
      </c>
      <c r="J39" s="23">
        <v>0.19</v>
      </c>
      <c r="K39" s="17">
        <v>25546</v>
      </c>
      <c r="L39" s="17">
        <v>160000</v>
      </c>
      <c r="M39" s="17">
        <v>160000</v>
      </c>
      <c r="N39" s="16" t="s">
        <v>174</v>
      </c>
      <c r="O39" s="16"/>
      <c r="P39" s="16" t="s">
        <v>25</v>
      </c>
      <c r="Q39" s="18"/>
      <c r="R39" s="18"/>
      <c r="S39" s="24" t="s">
        <v>26</v>
      </c>
    </row>
    <row r="40" spans="2:19" ht="101.25" customHeight="1">
      <c r="C40" s="16">
        <v>38</v>
      </c>
      <c r="D40" s="22" t="s">
        <v>175</v>
      </c>
      <c r="E40" s="52" t="s">
        <v>176</v>
      </c>
      <c r="F40" s="63" t="s">
        <v>177</v>
      </c>
      <c r="G40" s="31" t="s">
        <v>18</v>
      </c>
      <c r="H40" s="45">
        <v>2</v>
      </c>
      <c r="I40" s="46">
        <v>79831</v>
      </c>
      <c r="J40" s="23">
        <v>0.19</v>
      </c>
      <c r="K40" s="17">
        <v>15168</v>
      </c>
      <c r="L40" s="17">
        <v>95000</v>
      </c>
      <c r="M40" s="17">
        <f>L40*2</f>
        <v>190000</v>
      </c>
      <c r="N40" s="16" t="s">
        <v>178</v>
      </c>
      <c r="O40" s="16"/>
      <c r="P40" s="16" t="s">
        <v>25</v>
      </c>
      <c r="Q40" s="18"/>
      <c r="R40" s="18"/>
      <c r="S40" s="16" t="s">
        <v>179</v>
      </c>
    </row>
    <row r="41" spans="2:19" ht="164.25" customHeight="1">
      <c r="C41" s="16">
        <v>39</v>
      </c>
      <c r="D41" s="25" t="s">
        <v>180</v>
      </c>
      <c r="E41" s="28" t="s">
        <v>181</v>
      </c>
      <c r="F41" s="53" t="s">
        <v>182</v>
      </c>
      <c r="G41" s="24" t="s">
        <v>18</v>
      </c>
      <c r="H41" s="47">
        <v>2</v>
      </c>
      <c r="I41" s="39">
        <v>75630</v>
      </c>
      <c r="J41" s="23">
        <v>0.19</v>
      </c>
      <c r="K41" s="17">
        <v>14369</v>
      </c>
      <c r="L41" s="67">
        <v>90000</v>
      </c>
      <c r="M41" s="17">
        <f>L41*2</f>
        <v>180000</v>
      </c>
      <c r="N41" s="16" t="s">
        <v>183</v>
      </c>
      <c r="O41" s="61"/>
      <c r="P41" s="16" t="s">
        <v>25</v>
      </c>
      <c r="Q41" s="18"/>
      <c r="R41" s="18"/>
      <c r="S41" s="16" t="s">
        <v>71</v>
      </c>
    </row>
    <row r="42" spans="2:19" ht="114" customHeight="1">
      <c r="C42" s="16">
        <v>40</v>
      </c>
      <c r="D42" s="25" t="s">
        <v>184</v>
      </c>
      <c r="E42" s="33" t="s">
        <v>185</v>
      </c>
      <c r="F42" s="28" t="s">
        <v>186</v>
      </c>
      <c r="G42" s="24" t="s">
        <v>18</v>
      </c>
      <c r="H42" s="47">
        <v>5</v>
      </c>
      <c r="I42" s="39">
        <v>462184</v>
      </c>
      <c r="J42" s="36">
        <v>0.19</v>
      </c>
      <c r="K42" s="17">
        <v>87815</v>
      </c>
      <c r="L42" s="17">
        <v>550000</v>
      </c>
      <c r="M42" s="17">
        <f>(L42*H42)</f>
        <v>2750000</v>
      </c>
      <c r="N42" s="16" t="s">
        <v>187</v>
      </c>
      <c r="O42" s="16"/>
      <c r="P42" s="16" t="s">
        <v>141</v>
      </c>
      <c r="Q42" s="18"/>
      <c r="R42" s="18"/>
      <c r="S42" s="16" t="s">
        <v>104</v>
      </c>
    </row>
    <row r="43" spans="2:19" ht="208.5" customHeight="1">
      <c r="C43" s="16">
        <v>41</v>
      </c>
      <c r="D43" s="25" t="s">
        <v>188</v>
      </c>
      <c r="E43" s="33" t="s">
        <v>189</v>
      </c>
      <c r="F43" s="33" t="s">
        <v>190</v>
      </c>
      <c r="G43" s="24" t="s">
        <v>18</v>
      </c>
      <c r="H43" s="47">
        <v>1</v>
      </c>
      <c r="I43" s="39">
        <v>235294</v>
      </c>
      <c r="J43" s="23">
        <v>0.19</v>
      </c>
      <c r="K43" s="17">
        <v>44705</v>
      </c>
      <c r="L43" s="17">
        <v>280000</v>
      </c>
      <c r="M43" s="17">
        <f>(H43*L43)</f>
        <v>280000</v>
      </c>
      <c r="N43" s="16" t="s">
        <v>191</v>
      </c>
      <c r="O43" s="16"/>
      <c r="P43" s="16" t="s">
        <v>25</v>
      </c>
      <c r="Q43" s="18"/>
      <c r="R43" s="18"/>
      <c r="S43" s="16" t="s">
        <v>31</v>
      </c>
    </row>
    <row r="44" spans="2:19" s="29" customFormat="1" ht="379.5" customHeight="1">
      <c r="C44" s="16">
        <v>42</v>
      </c>
      <c r="D44" s="22" t="s">
        <v>192</v>
      </c>
      <c r="E44" s="28" t="s">
        <v>193</v>
      </c>
      <c r="F44" s="28" t="s">
        <v>194</v>
      </c>
      <c r="G44" s="24" t="s">
        <v>18</v>
      </c>
      <c r="H44" s="47">
        <v>1</v>
      </c>
      <c r="I44" s="39">
        <v>2352941</v>
      </c>
      <c r="J44" s="23">
        <v>0.19</v>
      </c>
      <c r="K44" s="17">
        <v>447058</v>
      </c>
      <c r="L44" s="17">
        <v>2800000</v>
      </c>
      <c r="M44" s="17">
        <f>(H44*L44)</f>
        <v>2800000</v>
      </c>
      <c r="N44" s="16" t="s">
        <v>195</v>
      </c>
      <c r="O44" s="16"/>
      <c r="P44" s="16" t="s">
        <v>25</v>
      </c>
      <c r="Q44" s="18"/>
      <c r="R44" s="18"/>
      <c r="S44" s="16" t="s">
        <v>20</v>
      </c>
    </row>
    <row r="47" spans="2:19" ht="53.25" customHeight="1">
      <c r="B47" s="65" t="s">
        <v>196</v>
      </c>
      <c r="C47" s="66"/>
      <c r="D47" s="66"/>
      <c r="E47" s="66"/>
      <c r="F47" s="66"/>
    </row>
    <row r="48" spans="2:19">
      <c r="B48" s="66"/>
      <c r="C48" s="66"/>
      <c r="D48" s="66"/>
      <c r="E48" s="66"/>
      <c r="F48" s="66"/>
    </row>
    <row r="49" spans="2:6">
      <c r="B49" s="66"/>
      <c r="C49" s="66"/>
      <c r="D49" s="66"/>
      <c r="E49" s="66"/>
      <c r="F49" s="66"/>
    </row>
    <row r="50" spans="2:6">
      <c r="B50" s="66"/>
      <c r="C50" s="66"/>
      <c r="D50" s="66"/>
      <c r="E50" s="66"/>
      <c r="F50" s="66"/>
    </row>
    <row r="51" spans="2:6">
      <c r="B51" s="66"/>
      <c r="C51" s="66"/>
      <c r="D51" s="66"/>
      <c r="E51" s="66"/>
      <c r="F51" s="66"/>
    </row>
    <row r="52" spans="2:6" ht="32.25" customHeight="1">
      <c r="B52" s="66"/>
      <c r="C52" s="66"/>
      <c r="D52" s="66"/>
      <c r="E52" s="66"/>
      <c r="F52" s="66"/>
    </row>
    <row r="53" spans="2:6" ht="32.25" customHeight="1"/>
  </sheetData>
  <autoFilter ref="C1:S44" xr:uid="{6117001C-E049-4AE0-993F-C7CD16C55AD3}"/>
  <mergeCells count="1">
    <mergeCell ref="B47:F52"/>
  </mergeCells>
  <conditionalFormatting sqref="D6:D9">
    <cfRule type="expression" dxfId="113" priority="139">
      <formula>IF($W6="X",TRUE,FALSE)</formula>
    </cfRule>
  </conditionalFormatting>
  <conditionalFormatting sqref="D6:D9">
    <cfRule type="expression" dxfId="112" priority="138">
      <formula>IF($W6="X",TRUE,FALSE)</formula>
    </cfRule>
  </conditionalFormatting>
  <conditionalFormatting sqref="H6:I9">
    <cfRule type="expression" dxfId="111" priority="137">
      <formula>IF($W6="X",TRUE,FALSE)</formula>
    </cfRule>
  </conditionalFormatting>
  <conditionalFormatting sqref="H6:I9">
    <cfRule type="expression" dxfId="110" priority="136">
      <formula>IF($W6="X",TRUE,FALSE)</formula>
    </cfRule>
  </conditionalFormatting>
  <conditionalFormatting sqref="G6">
    <cfRule type="expression" dxfId="109" priority="135">
      <formula>IF($W6="X",TRUE,FALSE)</formula>
    </cfRule>
  </conditionalFormatting>
  <conditionalFormatting sqref="G6">
    <cfRule type="expression" dxfId="108" priority="134">
      <formula>IF($W6="X",TRUE,FALSE)</formula>
    </cfRule>
  </conditionalFormatting>
  <conditionalFormatting sqref="G8">
    <cfRule type="expression" dxfId="107" priority="133">
      <formula>IF($W8="X",TRUE,FALSE)</formula>
    </cfRule>
  </conditionalFormatting>
  <conditionalFormatting sqref="G8">
    <cfRule type="expression" dxfId="106" priority="132">
      <formula>IF($W8="X",TRUE,FALSE)</formula>
    </cfRule>
  </conditionalFormatting>
  <conditionalFormatting sqref="G9">
    <cfRule type="expression" dxfId="105" priority="131">
      <formula>IF($W9="X",TRUE,FALSE)</formula>
    </cfRule>
  </conditionalFormatting>
  <conditionalFormatting sqref="G9">
    <cfRule type="expression" dxfId="104" priority="130">
      <formula>IF($W9="X",TRUE,FALSE)</formula>
    </cfRule>
  </conditionalFormatting>
  <conditionalFormatting sqref="D11">
    <cfRule type="expression" dxfId="103" priority="129">
      <formula>IF($W11="X",TRUE,FALSE)</formula>
    </cfRule>
  </conditionalFormatting>
  <conditionalFormatting sqref="D11">
    <cfRule type="expression" dxfId="102" priority="128">
      <formula>IF($W11="X",TRUE,FALSE)</formula>
    </cfRule>
  </conditionalFormatting>
  <conditionalFormatting sqref="D10">
    <cfRule type="expression" dxfId="101" priority="127">
      <formula>IF($W10="X",TRUE,FALSE)</formula>
    </cfRule>
  </conditionalFormatting>
  <conditionalFormatting sqref="D10">
    <cfRule type="expression" dxfId="100" priority="126">
      <formula>IF($W10="X",TRUE,FALSE)</formula>
    </cfRule>
  </conditionalFormatting>
  <conditionalFormatting sqref="D10">
    <cfRule type="expression" dxfId="99" priority="121">
      <formula>IF($W10="X",TRUE,FALSE)</formula>
    </cfRule>
  </conditionalFormatting>
  <conditionalFormatting sqref="D10">
    <cfRule type="expression" dxfId="98" priority="120">
      <formula>IF($W10="X",TRUE,FALSE)</formula>
    </cfRule>
  </conditionalFormatting>
  <conditionalFormatting sqref="D10">
    <cfRule type="expression" dxfId="97" priority="117">
      <formula>IF($W10="X",TRUE,FALSE)</formula>
    </cfRule>
  </conditionalFormatting>
  <conditionalFormatting sqref="D10">
    <cfRule type="expression" dxfId="96" priority="116">
      <formula>IF($W10="X",TRUE,FALSE)</formula>
    </cfRule>
  </conditionalFormatting>
  <conditionalFormatting sqref="D10">
    <cfRule type="expression" dxfId="95" priority="113">
      <formula>IF($W10="X",TRUE,FALSE)</formula>
    </cfRule>
  </conditionalFormatting>
  <conditionalFormatting sqref="D10">
    <cfRule type="expression" dxfId="94" priority="112">
      <formula>IF($W10="X",TRUE,FALSE)</formula>
    </cfRule>
  </conditionalFormatting>
  <conditionalFormatting sqref="D10">
    <cfRule type="expression" dxfId="93" priority="109">
      <formula>IF($W10="X",TRUE,FALSE)</formula>
    </cfRule>
  </conditionalFormatting>
  <conditionalFormatting sqref="D10">
    <cfRule type="expression" dxfId="92" priority="108">
      <formula>IF($W10="X",TRUE,FALSE)</formula>
    </cfRule>
  </conditionalFormatting>
  <conditionalFormatting sqref="D10">
    <cfRule type="expression" dxfId="91" priority="105">
      <formula>IF($W10="X",TRUE,FALSE)</formula>
    </cfRule>
  </conditionalFormatting>
  <conditionalFormatting sqref="D10">
    <cfRule type="expression" dxfId="90" priority="104">
      <formula>IF($W10="X",TRUE,FALSE)</formula>
    </cfRule>
  </conditionalFormatting>
  <conditionalFormatting sqref="D10">
    <cfRule type="expression" dxfId="89" priority="101">
      <formula>IF($W10="X",TRUE,FALSE)</formula>
    </cfRule>
  </conditionalFormatting>
  <conditionalFormatting sqref="D10">
    <cfRule type="expression" dxfId="88" priority="100">
      <formula>IF($W10="X",TRUE,FALSE)</formula>
    </cfRule>
  </conditionalFormatting>
  <conditionalFormatting sqref="D10">
    <cfRule type="expression" dxfId="87" priority="97">
      <formula>IF($W10="X",TRUE,FALSE)</formula>
    </cfRule>
  </conditionalFormatting>
  <conditionalFormatting sqref="D10">
    <cfRule type="expression" dxfId="86" priority="96">
      <formula>IF($W10="X",TRUE,FALSE)</formula>
    </cfRule>
  </conditionalFormatting>
  <conditionalFormatting sqref="D10">
    <cfRule type="expression" dxfId="85" priority="125">
      <formula>IF($W10="X",TRUE,FALSE)</formula>
    </cfRule>
  </conditionalFormatting>
  <conditionalFormatting sqref="D10">
    <cfRule type="expression" dxfId="84" priority="124">
      <formula>IF($W10="X",TRUE,FALSE)</formula>
    </cfRule>
  </conditionalFormatting>
  <conditionalFormatting sqref="D10">
    <cfRule type="expression" dxfId="83" priority="123">
      <formula>IF($W10="X",TRUE,FALSE)</formula>
    </cfRule>
  </conditionalFormatting>
  <conditionalFormatting sqref="D10">
    <cfRule type="expression" dxfId="82" priority="122">
      <formula>IF($W10="X",TRUE,FALSE)</formula>
    </cfRule>
  </conditionalFormatting>
  <conditionalFormatting sqref="D10">
    <cfRule type="expression" dxfId="81" priority="119">
      <formula>IF($W10="X",TRUE,FALSE)</formula>
    </cfRule>
  </conditionalFormatting>
  <conditionalFormatting sqref="D10">
    <cfRule type="expression" dxfId="80" priority="118">
      <formula>IF($W10="X",TRUE,FALSE)</formula>
    </cfRule>
  </conditionalFormatting>
  <conditionalFormatting sqref="D10">
    <cfRule type="expression" dxfId="79" priority="115">
      <formula>IF($W10="X",TRUE,FALSE)</formula>
    </cfRule>
  </conditionalFormatting>
  <conditionalFormatting sqref="D10">
    <cfRule type="expression" dxfId="78" priority="114">
      <formula>IF($W10="X",TRUE,FALSE)</formula>
    </cfRule>
  </conditionalFormatting>
  <conditionalFormatting sqref="D10">
    <cfRule type="expression" dxfId="77" priority="111">
      <formula>IF($W10="X",TRUE,FALSE)</formula>
    </cfRule>
  </conditionalFormatting>
  <conditionalFormatting sqref="D10">
    <cfRule type="expression" dxfId="76" priority="110">
      <formula>IF($W10="X",TRUE,FALSE)</formula>
    </cfRule>
  </conditionalFormatting>
  <conditionalFormatting sqref="D10">
    <cfRule type="expression" dxfId="75" priority="107">
      <formula>IF($W10="X",TRUE,FALSE)</formula>
    </cfRule>
  </conditionalFormatting>
  <conditionalFormatting sqref="D10">
    <cfRule type="expression" dxfId="74" priority="106">
      <formula>IF($W10="X",TRUE,FALSE)</formula>
    </cfRule>
  </conditionalFormatting>
  <conditionalFormatting sqref="D10">
    <cfRule type="expression" dxfId="73" priority="103">
      <formula>IF($W10="X",TRUE,FALSE)</formula>
    </cfRule>
  </conditionalFormatting>
  <conditionalFormatting sqref="D10">
    <cfRule type="expression" dxfId="72" priority="102">
      <formula>IF($W10="X",TRUE,FALSE)</formula>
    </cfRule>
  </conditionalFormatting>
  <conditionalFormatting sqref="D10">
    <cfRule type="expression" dxfId="71" priority="99">
      <formula>IF($W10="X",TRUE,FALSE)</formula>
    </cfRule>
  </conditionalFormatting>
  <conditionalFormatting sqref="D10">
    <cfRule type="expression" dxfId="70" priority="98">
      <formula>IF($W10="X",TRUE,FALSE)</formula>
    </cfRule>
  </conditionalFormatting>
  <conditionalFormatting sqref="D10">
    <cfRule type="expression" dxfId="69" priority="95">
      <formula>IF($W10="X",TRUE,FALSE)</formula>
    </cfRule>
  </conditionalFormatting>
  <conditionalFormatting sqref="D10">
    <cfRule type="expression" dxfId="68" priority="94">
      <formula>IF($W10="X",TRUE,FALSE)</formula>
    </cfRule>
  </conditionalFormatting>
  <conditionalFormatting sqref="D10">
    <cfRule type="expression" dxfId="67" priority="93">
      <formula>IF($W10="X",TRUE,FALSE)</formula>
    </cfRule>
  </conditionalFormatting>
  <conditionalFormatting sqref="D10">
    <cfRule type="expression" dxfId="66" priority="92">
      <formula>IF($W10="X",TRUE,FALSE)</formula>
    </cfRule>
  </conditionalFormatting>
  <conditionalFormatting sqref="D10">
    <cfRule type="expression" dxfId="65" priority="91">
      <formula>IF($W10="X",TRUE,FALSE)</formula>
    </cfRule>
  </conditionalFormatting>
  <conditionalFormatting sqref="D10">
    <cfRule type="expression" dxfId="64" priority="90">
      <formula>IF($W10="X",TRUE,FALSE)</formula>
    </cfRule>
  </conditionalFormatting>
  <conditionalFormatting sqref="D10">
    <cfRule type="expression" dxfId="63" priority="89">
      <formula>IF($W10="X",TRUE,FALSE)</formula>
    </cfRule>
  </conditionalFormatting>
  <conditionalFormatting sqref="D10">
    <cfRule type="expression" dxfId="62" priority="88">
      <formula>IF($W10="X",TRUE,FALSE)</formula>
    </cfRule>
  </conditionalFormatting>
  <conditionalFormatting sqref="D10">
    <cfRule type="expression" dxfId="61" priority="87">
      <formula>IF($W10="X",TRUE,FALSE)</formula>
    </cfRule>
  </conditionalFormatting>
  <conditionalFormatting sqref="D10">
    <cfRule type="expression" dxfId="60" priority="86">
      <formula>IF($W10="X",TRUE,FALSE)</formula>
    </cfRule>
  </conditionalFormatting>
  <conditionalFormatting sqref="D10">
    <cfRule type="expression" dxfId="59" priority="85">
      <formula>IF($W10="X",TRUE,FALSE)</formula>
    </cfRule>
  </conditionalFormatting>
  <conditionalFormatting sqref="D10">
    <cfRule type="expression" dxfId="58" priority="84">
      <formula>IF($W10="X",TRUE,FALSE)</formula>
    </cfRule>
  </conditionalFormatting>
  <conditionalFormatting sqref="H10:I11">
    <cfRule type="expression" dxfId="57" priority="76">
      <formula>IF($W10="X",TRUE,FALSE)</formula>
    </cfRule>
  </conditionalFormatting>
  <conditionalFormatting sqref="H10:I11">
    <cfRule type="expression" dxfId="56" priority="75">
      <formula>IF($W10="X",TRUE,FALSE)</formula>
    </cfRule>
  </conditionalFormatting>
  <conditionalFormatting sqref="D12:D14">
    <cfRule type="expression" dxfId="55" priority="74">
      <formula>IF($W12="X",TRUE,FALSE)</formula>
    </cfRule>
  </conditionalFormatting>
  <conditionalFormatting sqref="D12:D14">
    <cfRule type="expression" dxfId="54" priority="73">
      <formula>IF($W12="X",TRUE,FALSE)</formula>
    </cfRule>
  </conditionalFormatting>
  <conditionalFormatting sqref="H12:I14">
    <cfRule type="expression" dxfId="53" priority="70">
      <formula>IF($W12="X",TRUE,FALSE)</formula>
    </cfRule>
  </conditionalFormatting>
  <conditionalFormatting sqref="H12:I14">
    <cfRule type="expression" dxfId="52" priority="69">
      <formula>IF($W12="X",TRUE,FALSE)</formula>
    </cfRule>
  </conditionalFormatting>
  <conditionalFormatting sqref="D15">
    <cfRule type="expression" dxfId="51" priority="68">
      <formula>IF($W15="X",TRUE,FALSE)</formula>
    </cfRule>
  </conditionalFormatting>
  <conditionalFormatting sqref="D15">
    <cfRule type="expression" dxfId="50" priority="67">
      <formula>IF($W15="X",TRUE,FALSE)</formula>
    </cfRule>
  </conditionalFormatting>
  <conditionalFormatting sqref="H15:I15">
    <cfRule type="expression" dxfId="49" priority="64">
      <formula>IF($W15="X",TRUE,FALSE)</formula>
    </cfRule>
  </conditionalFormatting>
  <conditionalFormatting sqref="H15:I15">
    <cfRule type="expression" dxfId="48" priority="63">
      <formula>IF($W15="X",TRUE,FALSE)</formula>
    </cfRule>
  </conditionalFormatting>
  <conditionalFormatting sqref="D16:D17">
    <cfRule type="expression" dxfId="47" priority="62">
      <formula>IF($W16="X",TRUE,FALSE)</formula>
    </cfRule>
  </conditionalFormatting>
  <conditionalFormatting sqref="D16:D17">
    <cfRule type="expression" dxfId="46" priority="61">
      <formula>IF($W16="X",TRUE,FALSE)</formula>
    </cfRule>
  </conditionalFormatting>
  <conditionalFormatting sqref="H16:I17">
    <cfRule type="expression" dxfId="45" priority="58">
      <formula>IF($W16="X",TRUE,FALSE)</formula>
    </cfRule>
  </conditionalFormatting>
  <conditionalFormatting sqref="H16:I17">
    <cfRule type="expression" dxfId="44" priority="57">
      <formula>IF($W16="X",TRUE,FALSE)</formula>
    </cfRule>
  </conditionalFormatting>
  <conditionalFormatting sqref="D18:D20">
    <cfRule type="expression" dxfId="43" priority="56">
      <formula>IF($W18="X",TRUE,FALSE)</formula>
    </cfRule>
  </conditionalFormatting>
  <conditionalFormatting sqref="D18:D20">
    <cfRule type="expression" dxfId="42" priority="55">
      <formula>IF($W18="X",TRUE,FALSE)</formula>
    </cfRule>
  </conditionalFormatting>
  <conditionalFormatting sqref="D21">
    <cfRule type="expression" dxfId="41" priority="54">
      <formula>IF($W21="X",TRUE,FALSE)</formula>
    </cfRule>
  </conditionalFormatting>
  <conditionalFormatting sqref="D21">
    <cfRule type="expression" dxfId="40" priority="53">
      <formula>IF($W21="X",TRUE,FALSE)</formula>
    </cfRule>
  </conditionalFormatting>
  <conditionalFormatting sqref="H18:I20">
    <cfRule type="expression" dxfId="39" priority="48">
      <formula>IF($W18="X",TRUE,FALSE)</formula>
    </cfRule>
  </conditionalFormatting>
  <conditionalFormatting sqref="H18:I20">
    <cfRule type="expression" dxfId="38" priority="47">
      <formula>IF($W18="X",TRUE,FALSE)</formula>
    </cfRule>
  </conditionalFormatting>
  <conditionalFormatting sqref="H21:I21">
    <cfRule type="expression" dxfId="37" priority="46">
      <formula>IF($W21="X",TRUE,FALSE)</formula>
    </cfRule>
  </conditionalFormatting>
  <conditionalFormatting sqref="H21:I21">
    <cfRule type="expression" dxfId="36" priority="45">
      <formula>IF($W21="X",TRUE,FALSE)</formula>
    </cfRule>
  </conditionalFormatting>
  <conditionalFormatting sqref="D22">
    <cfRule type="expression" dxfId="35" priority="44">
      <formula>IF($W22="X",TRUE,FALSE)</formula>
    </cfRule>
  </conditionalFormatting>
  <conditionalFormatting sqref="D22">
    <cfRule type="expression" dxfId="34" priority="43">
      <formula>IF($W22="X",TRUE,FALSE)</formula>
    </cfRule>
  </conditionalFormatting>
  <conditionalFormatting sqref="H22:I22">
    <cfRule type="expression" dxfId="33" priority="40">
      <formula>IF($W22="X",TRUE,FALSE)</formula>
    </cfRule>
  </conditionalFormatting>
  <conditionalFormatting sqref="H22:I22">
    <cfRule type="expression" dxfId="32" priority="39">
      <formula>IF($W22="X",TRUE,FALSE)</formula>
    </cfRule>
  </conditionalFormatting>
  <conditionalFormatting sqref="D23:D30">
    <cfRule type="expression" dxfId="31" priority="38">
      <formula>IF($W23="X",TRUE,FALSE)</formula>
    </cfRule>
  </conditionalFormatting>
  <conditionalFormatting sqref="D23:D30">
    <cfRule type="expression" dxfId="30" priority="37">
      <formula>IF($W23="X",TRUE,FALSE)</formula>
    </cfRule>
  </conditionalFormatting>
  <conditionalFormatting sqref="H23:I30">
    <cfRule type="expression" dxfId="29" priority="34">
      <formula>IF($W23="X",TRUE,FALSE)</formula>
    </cfRule>
  </conditionalFormatting>
  <conditionalFormatting sqref="H23:I30">
    <cfRule type="expression" dxfId="28" priority="33">
      <formula>IF($W23="X",TRUE,FALSE)</formula>
    </cfRule>
  </conditionalFormatting>
  <conditionalFormatting sqref="D31:D32">
    <cfRule type="expression" dxfId="27" priority="32">
      <formula>IF($W31="X",TRUE,FALSE)</formula>
    </cfRule>
  </conditionalFormatting>
  <conditionalFormatting sqref="D31:D32">
    <cfRule type="expression" dxfId="26" priority="31">
      <formula>IF($W31="X",TRUE,FALSE)</formula>
    </cfRule>
  </conditionalFormatting>
  <conditionalFormatting sqref="H31:I32">
    <cfRule type="expression" dxfId="25" priority="30">
      <formula>IF($W31="X",TRUE,FALSE)</formula>
    </cfRule>
  </conditionalFormatting>
  <conditionalFormatting sqref="H31:I32">
    <cfRule type="expression" dxfId="24" priority="29">
      <formula>IF($W31="X",TRUE,FALSE)</formula>
    </cfRule>
  </conditionalFormatting>
  <conditionalFormatting sqref="D33:D37">
    <cfRule type="expression" dxfId="23" priority="28">
      <formula>IF($W33="X",TRUE,FALSE)</formula>
    </cfRule>
  </conditionalFormatting>
  <conditionalFormatting sqref="D33:D37">
    <cfRule type="expression" dxfId="22" priority="27">
      <formula>IF($W33="X",TRUE,FALSE)</formula>
    </cfRule>
  </conditionalFormatting>
  <conditionalFormatting sqref="H33:I37">
    <cfRule type="expression" dxfId="21" priority="26">
      <formula>IF($W33="X",TRUE,FALSE)</formula>
    </cfRule>
  </conditionalFormatting>
  <conditionalFormatting sqref="H33:I37">
    <cfRule type="expression" dxfId="20" priority="25">
      <formula>IF($W33="X",TRUE,FALSE)</formula>
    </cfRule>
  </conditionalFormatting>
  <conditionalFormatting sqref="D38">
    <cfRule type="expression" dxfId="19" priority="24">
      <formula>IF($W38="X",TRUE,FALSE)</formula>
    </cfRule>
  </conditionalFormatting>
  <conditionalFormatting sqref="D38">
    <cfRule type="expression" dxfId="18" priority="23">
      <formula>IF($W38="X",TRUE,FALSE)</formula>
    </cfRule>
  </conditionalFormatting>
  <conditionalFormatting sqref="H38:I38">
    <cfRule type="expression" dxfId="17" priority="22">
      <formula>IF($W38="X",TRUE,FALSE)</formula>
    </cfRule>
  </conditionalFormatting>
  <conditionalFormatting sqref="H38:I38">
    <cfRule type="expression" dxfId="16" priority="21">
      <formula>IF($W38="X",TRUE,FALSE)</formula>
    </cfRule>
  </conditionalFormatting>
  <conditionalFormatting sqref="D39">
    <cfRule type="expression" dxfId="15" priority="20">
      <formula>IF($W39="X",TRUE,FALSE)</formula>
    </cfRule>
  </conditionalFormatting>
  <conditionalFormatting sqref="D39">
    <cfRule type="expression" dxfId="14" priority="19">
      <formula>IF($W39="X",TRUE,FALSE)</formula>
    </cfRule>
  </conditionalFormatting>
  <conditionalFormatting sqref="H39:I39">
    <cfRule type="expression" dxfId="13" priority="18">
      <formula>IF($W39="X",TRUE,FALSE)</formula>
    </cfRule>
  </conditionalFormatting>
  <conditionalFormatting sqref="H39:I39">
    <cfRule type="expression" dxfId="12" priority="17">
      <formula>IF($W39="X",TRUE,FALSE)</formula>
    </cfRule>
  </conditionalFormatting>
  <conditionalFormatting sqref="D40:D41">
    <cfRule type="expression" dxfId="11" priority="14">
      <formula>IF($W40="X",TRUE,FALSE)</formula>
    </cfRule>
  </conditionalFormatting>
  <conditionalFormatting sqref="D40:D41">
    <cfRule type="expression" dxfId="10" priority="13">
      <formula>IF($W40="X",TRUE,FALSE)</formula>
    </cfRule>
  </conditionalFormatting>
  <conditionalFormatting sqref="H40:I41">
    <cfRule type="expression" dxfId="9" priority="12">
      <formula>IF($W40="X",TRUE,FALSE)</formula>
    </cfRule>
  </conditionalFormatting>
  <conditionalFormatting sqref="H40:I41">
    <cfRule type="expression" dxfId="8" priority="11">
      <formula>IF($W40="X",TRUE,FALSE)</formula>
    </cfRule>
  </conditionalFormatting>
  <conditionalFormatting sqref="D42">
    <cfRule type="expression" dxfId="7" priority="10">
      <formula>IF($W42="X",TRUE,FALSE)</formula>
    </cfRule>
  </conditionalFormatting>
  <conditionalFormatting sqref="D42">
    <cfRule type="expression" dxfId="6" priority="9">
      <formula>IF($W42="X",TRUE,FALSE)</formula>
    </cfRule>
  </conditionalFormatting>
  <conditionalFormatting sqref="H42:I42">
    <cfRule type="expression" dxfId="5" priority="8">
      <formula>IF($W42="X",TRUE,FALSE)</formula>
    </cfRule>
  </conditionalFormatting>
  <conditionalFormatting sqref="H42:I42">
    <cfRule type="expression" dxfId="4" priority="7">
      <formula>IF($W42="X",TRUE,FALSE)</formula>
    </cfRule>
  </conditionalFormatting>
  <conditionalFormatting sqref="D43:D44">
    <cfRule type="expression" dxfId="3" priority="6">
      <formula>IF($W43="X",TRUE,FALSE)</formula>
    </cfRule>
  </conditionalFormatting>
  <conditionalFormatting sqref="D43:D44">
    <cfRule type="expression" dxfId="2" priority="5">
      <formula>IF($W43="X",TRUE,FALSE)</formula>
    </cfRule>
  </conditionalFormatting>
  <conditionalFormatting sqref="H43:I44">
    <cfRule type="expression" dxfId="1" priority="4">
      <formula>IF($W43="X",TRUE,FALSE)</formula>
    </cfRule>
  </conditionalFormatting>
  <conditionalFormatting sqref="H43:I44">
    <cfRule type="expression" dxfId="0" priority="3">
      <formula>IF($W43="X",TRUE,FALSE)</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6FAB6-3E8F-44B4-9E76-C0558F1991AB}">
  <dimension ref="B3:C30"/>
  <sheetViews>
    <sheetView workbookViewId="0">
      <selection activeCell="E5" sqref="E5"/>
    </sheetView>
  </sheetViews>
  <sheetFormatPr baseColWidth="10" defaultColWidth="11.42578125" defaultRowHeight="15"/>
  <cols>
    <col min="2" max="2" width="16.5703125" customWidth="1"/>
    <col min="3" max="3" width="40.28515625" customWidth="1"/>
  </cols>
  <sheetData>
    <row r="3" spans="2:3" ht="15.75" thickBot="1"/>
    <row r="4" spans="2:3">
      <c r="B4" s="1">
        <v>1</v>
      </c>
      <c r="C4" s="2" t="s">
        <v>197</v>
      </c>
    </row>
    <row r="5" spans="2:3">
      <c r="B5" s="3">
        <v>2</v>
      </c>
      <c r="C5" s="4" t="s">
        <v>198</v>
      </c>
    </row>
    <row r="6" spans="2:3">
      <c r="B6" s="3">
        <v>3</v>
      </c>
      <c r="C6" s="4" t="s">
        <v>199</v>
      </c>
    </row>
    <row r="7" spans="2:3">
      <c r="B7" s="3">
        <v>4</v>
      </c>
      <c r="C7" s="4" t="s">
        <v>200</v>
      </c>
    </row>
    <row r="8" spans="2:3" ht="24">
      <c r="B8" s="5">
        <v>5</v>
      </c>
      <c r="C8" s="4" t="s">
        <v>201</v>
      </c>
    </row>
    <row r="9" spans="2:3" ht="24">
      <c r="B9" s="5">
        <v>6</v>
      </c>
      <c r="C9" s="4" t="s">
        <v>202</v>
      </c>
    </row>
    <row r="10" spans="2:3" ht="24">
      <c r="B10" s="3">
        <v>7</v>
      </c>
      <c r="C10" s="6" t="s">
        <v>203</v>
      </c>
    </row>
    <row r="11" spans="2:3">
      <c r="B11" s="3">
        <v>8</v>
      </c>
      <c r="C11" s="6" t="s">
        <v>204</v>
      </c>
    </row>
    <row r="12" spans="2:3">
      <c r="B12" s="3">
        <v>9</v>
      </c>
      <c r="C12" s="4" t="s">
        <v>205</v>
      </c>
    </row>
    <row r="13" spans="2:3">
      <c r="B13" s="3">
        <v>10</v>
      </c>
      <c r="C13" s="4" t="s">
        <v>206</v>
      </c>
    </row>
    <row r="14" spans="2:3">
      <c r="B14" s="3">
        <v>11</v>
      </c>
      <c r="C14" s="4" t="s">
        <v>207</v>
      </c>
    </row>
    <row r="15" spans="2:3" ht="24">
      <c r="B15" s="3">
        <v>12</v>
      </c>
      <c r="C15" s="4" t="s">
        <v>208</v>
      </c>
    </row>
    <row r="16" spans="2:3">
      <c r="B16" s="3">
        <v>13</v>
      </c>
      <c r="C16" s="6" t="s">
        <v>209</v>
      </c>
    </row>
    <row r="17" spans="2:3">
      <c r="B17" s="7">
        <v>14</v>
      </c>
      <c r="C17" s="6" t="s">
        <v>210</v>
      </c>
    </row>
    <row r="18" spans="2:3">
      <c r="B18" s="7">
        <v>15</v>
      </c>
      <c r="C18" s="6" t="s">
        <v>211</v>
      </c>
    </row>
    <row r="19" spans="2:3">
      <c r="B19" s="3">
        <v>16</v>
      </c>
      <c r="C19" s="4" t="s">
        <v>212</v>
      </c>
    </row>
    <row r="20" spans="2:3">
      <c r="B20" s="3">
        <v>17</v>
      </c>
      <c r="C20" s="4" t="s">
        <v>213</v>
      </c>
    </row>
    <row r="21" spans="2:3">
      <c r="B21" s="3">
        <v>18</v>
      </c>
      <c r="C21" s="4" t="s">
        <v>214</v>
      </c>
    </row>
    <row r="22" spans="2:3">
      <c r="B22" s="3">
        <v>19</v>
      </c>
      <c r="C22" s="4" t="s">
        <v>215</v>
      </c>
    </row>
    <row r="23" spans="2:3">
      <c r="B23" s="3">
        <v>20</v>
      </c>
      <c r="C23" s="4" t="s">
        <v>216</v>
      </c>
    </row>
    <row r="24" spans="2:3">
      <c r="B24" s="8">
        <v>21</v>
      </c>
      <c r="C24" s="9" t="s">
        <v>217</v>
      </c>
    </row>
    <row r="25" spans="2:3">
      <c r="B25" s="5">
        <v>22</v>
      </c>
      <c r="C25" s="4" t="s">
        <v>218</v>
      </c>
    </row>
    <row r="26" spans="2:3">
      <c r="B26" s="3">
        <v>23</v>
      </c>
      <c r="C26" s="4" t="s">
        <v>219</v>
      </c>
    </row>
    <row r="27" spans="2:3">
      <c r="B27" s="3">
        <v>24</v>
      </c>
      <c r="C27" s="4" t="s">
        <v>220</v>
      </c>
    </row>
    <row r="28" spans="2:3" ht="24">
      <c r="B28" s="10">
        <v>25</v>
      </c>
      <c r="C28" s="11" t="s">
        <v>221</v>
      </c>
    </row>
    <row r="29" spans="2:3">
      <c r="B29" s="3">
        <v>26</v>
      </c>
      <c r="C29" s="12" t="s">
        <v>222</v>
      </c>
    </row>
    <row r="30" spans="2:3" ht="15.75" thickBot="1">
      <c r="B30" s="13">
        <v>27</v>
      </c>
      <c r="C30" s="14"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9060B648A7A049B4099CF7B5610AAA" ma:contentTypeVersion="17" ma:contentTypeDescription="Create a new document." ma:contentTypeScope="" ma:versionID="2afac31ca29a3ceca9ebb200cd4a1cf4">
  <xsd:schema xmlns:xsd="http://www.w3.org/2001/XMLSchema" xmlns:xs="http://www.w3.org/2001/XMLSchema" xmlns:p="http://schemas.microsoft.com/office/2006/metadata/properties" xmlns:ns3="39d5b897-dc36-4f93-93aa-a43f46cad386" xmlns:ns4="d46804fa-a50d-487d-9371-9b7a73d415f5" targetNamespace="http://schemas.microsoft.com/office/2006/metadata/properties" ma:root="true" ma:fieldsID="167a894dd490ac4032735e8fd43c51b1" ns3:_="" ns4:_="">
    <xsd:import namespace="39d5b897-dc36-4f93-93aa-a43f46cad386"/>
    <xsd:import namespace="d46804fa-a50d-487d-9371-9b7a73d415f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5b897-dc36-4f93-93aa-a43f46cad3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6804fa-a50d-487d-9371-9b7a73d415f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9d5b897-dc36-4f93-93aa-a43f46cad386" xsi:nil="true"/>
  </documentManagement>
</p:properties>
</file>

<file path=customXml/itemProps1.xml><?xml version="1.0" encoding="utf-8"?>
<ds:datastoreItem xmlns:ds="http://schemas.openxmlformats.org/officeDocument/2006/customXml" ds:itemID="{2607FA08-AAAC-4654-AD0E-97374CAC48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5b897-dc36-4f93-93aa-a43f46cad386"/>
    <ds:schemaRef ds:uri="d46804fa-a50d-487d-9371-9b7a73d415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23D7EB-19B4-4279-8484-EA7C526675E4}">
  <ds:schemaRefs>
    <ds:schemaRef ds:uri="http://schemas.microsoft.com/sharepoint/v3/contenttype/forms"/>
  </ds:schemaRefs>
</ds:datastoreItem>
</file>

<file path=customXml/itemProps3.xml><?xml version="1.0" encoding="utf-8"?>
<ds:datastoreItem xmlns:ds="http://schemas.openxmlformats.org/officeDocument/2006/customXml" ds:itemID="{7800DF53-ABA4-450F-8A8E-C52E8B693AC2}">
  <ds:schemaRefs>
    <ds:schemaRef ds:uri="http://www.w3.org/XML/1998/namespace"/>
    <ds:schemaRef ds:uri="d46804fa-a50d-487d-9371-9b7a73d415f5"/>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39d5b897-dc36-4f93-93aa-a43f46cad38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ELEMENTOS DE PAPELERIA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T1. ROBIN ANDREI LEON ROMERO</dc:creator>
  <cp:keywords/>
  <dc:description/>
  <cp:lastModifiedBy>PD4. YOLY MARIET MURCIA ORTIZ</cp:lastModifiedBy>
  <cp:revision/>
  <dcterms:created xsi:type="dcterms:W3CDTF">2023-01-13T20:46:57Z</dcterms:created>
  <dcterms:modified xsi:type="dcterms:W3CDTF">2024-01-25T15:23:51Z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0x010100089060B648A7A049B4099CF7B5610AAA</vt:lpwstr>
  </property>
</Properties>
</file>