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psco-my.sharepoint.com/personal/claudia_cuellar_prosperidadsocial_gov_co/Documents/PRECONTRACTUAL 2024/ADOVE/"/>
    </mc:Choice>
  </mc:AlternateContent>
  <xr:revisionPtr revIDLastSave="0" documentId="8_{67902D1F-0007-4C0D-8A15-B847C646483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TABLAS VALORACIÓN" sheetId="2" state="hidden" r:id="rId1"/>
    <sheet name="ANEXO RIESGOS" sheetId="1" r:id="rId2"/>
  </sheets>
  <definedNames>
    <definedName name="_xlnm.Print_Area" localSheetId="1">'ANEXO RIESGOS'!$A$1:$W$17</definedName>
    <definedName name="ASIGNACIÓN">'TABLAS VALORACIÓN'!$H$27:$H$28</definedName>
    <definedName name="CLASE">'TABLAS VALORACIÓN'!$C$27:$C$28</definedName>
    <definedName name="ETAPA">'TABLAS VALORACIÓN'!#REF!</definedName>
    <definedName name="FUENTE">'TABLAS VALORACIÓN'!$D$27:$D$28</definedName>
    <definedName name="IMPACTO">'TABLAS VALORACIÓN'!$G$27:$G$31</definedName>
    <definedName name="PROBABILIDAD">'TABLAS VALORACIÓN'!$F$27:$F$31</definedName>
    <definedName name="TIPO">'TABLAS VALORACIÓN'!#REF!</definedName>
    <definedName name="_xlnm.Print_Titles" localSheetId="1">'ANEXO RIESGOS'!$1:$8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1" l="1"/>
  <c r="Q28" i="1" s="1"/>
  <c r="J28" i="1"/>
  <c r="K28" i="1" s="1"/>
  <c r="P27" i="1"/>
  <c r="Q27" i="1" s="1"/>
  <c r="J27" i="1"/>
  <c r="K27" i="1" s="1"/>
  <c r="P26" i="1"/>
  <c r="Q26" i="1" s="1"/>
  <c r="J26" i="1"/>
  <c r="K26" i="1" s="1"/>
  <c r="P25" i="1"/>
  <c r="Q25" i="1" s="1"/>
  <c r="J25" i="1"/>
  <c r="K25" i="1" s="1"/>
  <c r="P24" i="1"/>
  <c r="Q24" i="1" s="1"/>
  <c r="J24" i="1"/>
  <c r="K24" i="1" s="1"/>
  <c r="P23" i="1"/>
  <c r="Q23" i="1" s="1"/>
  <c r="J23" i="1"/>
  <c r="K23" i="1" s="1"/>
  <c r="P22" i="1"/>
  <c r="Q22" i="1" s="1"/>
  <c r="J22" i="1"/>
  <c r="K22" i="1" s="1"/>
  <c r="P21" i="1"/>
  <c r="Q21" i="1" s="1"/>
  <c r="J21" i="1"/>
  <c r="K21" i="1" s="1"/>
  <c r="P20" i="1"/>
  <c r="Q20" i="1" s="1"/>
  <c r="J20" i="1"/>
  <c r="K20" i="1" s="1"/>
  <c r="P19" i="1"/>
  <c r="Q19" i="1" s="1"/>
  <c r="J19" i="1"/>
  <c r="K19" i="1" s="1"/>
  <c r="P18" i="1"/>
  <c r="Q18" i="1" s="1"/>
  <c r="J18" i="1"/>
  <c r="K18" i="1" s="1"/>
  <c r="P17" i="1"/>
  <c r="Q17" i="1" s="1"/>
  <c r="J17" i="1"/>
  <c r="K17" i="1" s="1"/>
  <c r="P16" i="1"/>
  <c r="Q16" i="1" s="1"/>
  <c r="J16" i="1"/>
  <c r="K16" i="1" s="1"/>
  <c r="P15" i="1"/>
  <c r="Q15" i="1" s="1"/>
  <c r="J15" i="1"/>
  <c r="K15" i="1" s="1"/>
  <c r="P14" i="1"/>
  <c r="Q14" i="1" s="1"/>
  <c r="J14" i="1"/>
  <c r="K14" i="1" s="1"/>
  <c r="P13" i="1"/>
  <c r="Q13" i="1" s="1"/>
  <c r="J13" i="1"/>
  <c r="K13" i="1" s="1"/>
  <c r="P12" i="1"/>
  <c r="Q12" i="1" s="1"/>
  <c r="J12" i="1"/>
  <c r="K12" i="1" s="1"/>
  <c r="P11" i="1"/>
  <c r="Q11" i="1" s="1"/>
  <c r="J11" i="1"/>
  <c r="K11" i="1" s="1"/>
  <c r="P10" i="1"/>
  <c r="Q10" i="1" s="1"/>
  <c r="J10" i="1"/>
  <c r="K10" i="1" s="1"/>
  <c r="J9" i="1"/>
  <c r="K9" i="1" s="1"/>
  <c r="P9" i="1" l="1"/>
  <c r="Q9" i="1" s="1"/>
</calcChain>
</file>

<file path=xl/sharedStrings.xml><?xml version="1.0" encoding="utf-8"?>
<sst xmlns="http://schemas.openxmlformats.org/spreadsheetml/2006/main" count="283" uniqueCount="171">
  <si>
    <t>Clase</t>
  </si>
  <si>
    <t>Fuente</t>
  </si>
  <si>
    <t>Etapa</t>
  </si>
  <si>
    <t>Tipo</t>
  </si>
  <si>
    <t>Descripción (Qué puede pasar y, cómo puede ocurrir)</t>
  </si>
  <si>
    <t>Consecuencia de la ocurrencia del evento</t>
  </si>
  <si>
    <t>Impacto</t>
  </si>
  <si>
    <t>Valoración del riesgo</t>
  </si>
  <si>
    <t>Categoría</t>
  </si>
  <si>
    <t>¿A quién se le asigna?</t>
  </si>
  <si>
    <t>Tratamiento/Controles a ser implementados</t>
  </si>
  <si>
    <t>Probabilidad</t>
  </si>
  <si>
    <t>¿Afecta la ejecución del contrato?</t>
  </si>
  <si>
    <t>Impacto después del tratamiento</t>
  </si>
  <si>
    <t>Monitoreo y revisión</t>
  </si>
  <si>
    <t>¿Cómo se realiza  el monitoreo?</t>
  </si>
  <si>
    <t>Periodicidad</t>
  </si>
  <si>
    <t>8,9,10</t>
  </si>
  <si>
    <t>Riesgo Extremo</t>
  </si>
  <si>
    <t>6 Y 7</t>
  </si>
  <si>
    <t>Riesgo Alto</t>
  </si>
  <si>
    <t>Riesgo Medio</t>
  </si>
  <si>
    <t>2,3 Y 4</t>
  </si>
  <si>
    <t>Riesgo Bajo</t>
  </si>
  <si>
    <t xml:space="preserve">Moderado </t>
  </si>
  <si>
    <t xml:space="preserve">  Raro (puede ocurrir excepcionalmente)  </t>
  </si>
  <si>
    <t xml:space="preserve"> Improbable (puede ocurrir ocasionalmente)</t>
  </si>
  <si>
    <t>Posible (puede ocurrir en cualquier momento futuro)</t>
  </si>
  <si>
    <t xml:space="preserve">Probable (probablemente va a ocurrir)                                          </t>
  </si>
  <si>
    <t>Casi cierto (ocurre en la mayoría de circunstancias)              </t>
  </si>
  <si>
    <t>Valoración  </t>
  </si>
  <si>
    <t>Clasificación Cualitativa</t>
  </si>
  <si>
    <t>Clasificación Monetaria</t>
  </si>
  <si>
    <t>Genera un impacto sobre el valor del contrato entre el cinco (5%) y el quince por ciento (15%).</t>
  </si>
  <si>
    <t>Incrementa el valor del contrato entre el quince (15%) y el treinta por ciento (30%).</t>
  </si>
  <si>
    <t>Impacto sobre el valor del contrato de más del treinta por ciento (30%).</t>
  </si>
  <si>
    <t>Los sobrecostos no representan más del cinco por ciento (5%) del valor del contrato.</t>
  </si>
  <si>
    <t>Los sobrecostos no representan mpas del uno por ciento (1%) del valor del contrato.</t>
  </si>
  <si>
    <t>Obstruye la ejecución del contrato de manera intrascendente.</t>
  </si>
  <si>
    <t>Dificulta la ejecución del contrato de manera baja. Aplicando medidas mínimas se puede lograr el objeto contractual.</t>
  </si>
  <si>
    <t>Afecta la ejecución del contrato sin alterar el beneficio de las partes.</t>
  </si>
  <si>
    <t>Obstruye la ejecución del contrato sustancialmente per aun así permite la consecución del objeto contractual.</t>
  </si>
  <si>
    <t>Perturba la ejecución del contrato de manera grave imposibilitando la consecución del objeto contractual.</t>
  </si>
  <si>
    <t>Valoración</t>
  </si>
  <si>
    <t xml:space="preserve">Insignificante </t>
  </si>
  <si>
    <t>Menor</t>
  </si>
  <si>
    <t>Mayor</t>
  </si>
  <si>
    <t>Catastrófico</t>
  </si>
  <si>
    <t>IMPACTO</t>
  </si>
  <si>
    <t>CLASE</t>
  </si>
  <si>
    <t>General</t>
  </si>
  <si>
    <t>Específico</t>
  </si>
  <si>
    <t>FUENTE</t>
  </si>
  <si>
    <t>Interno</t>
  </si>
  <si>
    <t>Externo</t>
  </si>
  <si>
    <t>Planeación</t>
  </si>
  <si>
    <t>Selección</t>
  </si>
  <si>
    <t>Contratación</t>
  </si>
  <si>
    <t>Ejecución</t>
  </si>
  <si>
    <t>Riesgos Sociales o Políticos</t>
  </si>
  <si>
    <t>Riesgos Operacionales</t>
  </si>
  <si>
    <t>Riesgos Regulatorios</t>
  </si>
  <si>
    <t>PROBABILIDAD</t>
  </si>
  <si>
    <t>1=Raro</t>
  </si>
  <si>
    <t>2=Improbable</t>
  </si>
  <si>
    <t>3=Posible</t>
  </si>
  <si>
    <t>4=Probable</t>
  </si>
  <si>
    <t>5=Casi cierto</t>
  </si>
  <si>
    <t>2= Menor</t>
  </si>
  <si>
    <t xml:space="preserve">1= Insignificante </t>
  </si>
  <si>
    <t xml:space="preserve">3= Moderado </t>
  </si>
  <si>
    <t>4= Mayor</t>
  </si>
  <si>
    <t>5= Catastrófico</t>
  </si>
  <si>
    <t>Contratista</t>
  </si>
  <si>
    <t>Probabilidad del Riesgo</t>
  </si>
  <si>
    <t>Impacto del riesgo</t>
  </si>
  <si>
    <t>Categoría del riesgo</t>
  </si>
  <si>
    <t>No.</t>
  </si>
  <si>
    <t>Fuente: Agencia Nacional para la Contratación Pública – Colombia Compra Eficiente, http://www.colombiacompra.gov.co/es/manuales-y-documentos-tipo, disponible en internet, fecha de consulta 23 de enero de 2016.</t>
  </si>
  <si>
    <t>Responsable por implementar el tratamiento</t>
  </si>
  <si>
    <t>Plan anual de adquisición</t>
  </si>
  <si>
    <t>Perfeccionamiento</t>
  </si>
  <si>
    <t>A partir de cuando se inicia el tratamiento</t>
  </si>
  <si>
    <t>Cuando se completa el tratamiento</t>
  </si>
  <si>
    <t>Vencimiento del plazo o acta de liquidación</t>
  </si>
  <si>
    <t>Descrición</t>
  </si>
  <si>
    <t>Si</t>
  </si>
  <si>
    <t>No</t>
  </si>
  <si>
    <t>Durante esta estapa, la Entidad elabora los estudios previos y el proyecto de pliegos de condiciones o sus equivalentes. Dentro de las preguntas que la Entidad Estatal debe hacerse para identificar los
Riesgos de la etapa de planeación se encuentran las siguientes:
(i) La modalidad de contratación es adecuada para el bien servicio u obra necesitado.
(ii) Los requisitos habilitantes son los apropiados para el Proceso de Contratación y es posible
encontrar proponentes que los cumplan incluyendo los Riesgos relacionados con la habilidad para
determinar requisitos habilitantes consistentes con el Proceso de Contratación y con el sector
económico en el que actúan los posibles oferentes.
(iii) El valor del contrato corresponde a los precios del mercado.
(iv) La descripción del bien o servicio requerido es claro.
(v) El Proceso de Contratación cuenta con las condiciones que garanticen la transparencia, equidad
y competencia entre los proponentes.
(vi) El estudio de mercado permite identificar los aspectos de oferta y demanda del mercado
respectivo.
(vii) El diseño del Proceso de Contratación permite satisfacer las necesidades de la Entidad Estatal,
cumplir su misión y si es coherente con el cumplimiento de sus objetivos y metas.</t>
  </si>
  <si>
    <t>En la etapa de selección la Entidad Estatal selecciona al contratista. En esta etapa los Riesgos frecuentes son los siguientes:
(i) Falta de capacidad de la Entidad Estatal para promover y adelantar la selección del contratista,
incluyendo el riesgo de seleccionar aquellos que no cumplan con la totalidad de los requisitos
habilitantes o se encuentren incursos en alguna inhabilidad o incompatibilidad.
(ii) Riesgo de colusión.
(iii) Riesgo de ofertas artificialmente bajas.</t>
  </si>
  <si>
    <t xml:space="preserve"> Acto de Apertura del Proceso de
Contratación</t>
  </si>
  <si>
    <t xml:space="preserve"> Adjudicación o la declaración de desierto del Proceso de Contratación</t>
  </si>
  <si>
    <t xml:space="preserve"> Adjudicación del contrato objeto del proceso de contratación</t>
  </si>
  <si>
    <t xml:space="preserve"> En esta etapa los Riesgos frecuentes son los siguientes:
(i) Riesgo de que no se firme el contrato.
(ii) Riesgo de que no se presenten las garantías requeridas en los Documentos del Proceso de
Contratación o que su presentación sea tardía.
(iii) Riesgos asociados al incumplimiento de la publicación o el registro presupuestal del contrato.
(iv) Riesgos asociados a los reclamos de terceros sobre la selección del oferente que retrasen el
perfeccionamiento del contrato.</t>
  </si>
  <si>
    <t>Esta etapa puede extenderse cuando hay lugar a garantías de calidad, estabilidad y
mantenimiento, o a condiciones de disposición final o recuperación ambiental de las obras o bienes.
En esta etapa se cumplen con las obligaciones previstas en el contrato, permitiendo el logro del
objeto del Proceso de Contratación; en consecuencia los Riesgos frecuentes son los asociados al
cumplimiento del contrato y el logro del objeto propuesto, el rompimiento del equilibrio económico
del contrato, los asociados a la liquidación y terminación del contrato y aquellos relacionados con el
incumplimiento de la normativa posconsumo.</t>
  </si>
  <si>
    <t>Tipo de riesgo</t>
  </si>
  <si>
    <t>Descripción</t>
  </si>
  <si>
    <t>Riesgos Económicos:</t>
  </si>
  <si>
    <t xml:space="preserve">Riesgos Financieros: </t>
  </si>
  <si>
    <t xml:space="preserve">Riesgos de la Naturaleza: </t>
  </si>
  <si>
    <t xml:space="preserve"> Riesgos Ambientales: </t>
  </si>
  <si>
    <t xml:space="preserve">Riesgos Tecnológicos: </t>
  </si>
  <si>
    <t>Clase del Riesgo</t>
  </si>
  <si>
    <t>Fuente del Riesgo</t>
  </si>
  <si>
    <t>Fecha</t>
  </si>
  <si>
    <t>Etapa del proceso</t>
  </si>
  <si>
    <t>Desde</t>
  </si>
  <si>
    <t>Hasta</t>
  </si>
  <si>
    <t>ETAPA</t>
  </si>
  <si>
    <t>TIPO</t>
  </si>
  <si>
    <t>Riesgos Económicos</t>
  </si>
  <si>
    <t>Riesgos Financieros</t>
  </si>
  <si>
    <t>Riesgos de la Naturaleza</t>
  </si>
  <si>
    <t>Riesgos Ambientales</t>
  </si>
  <si>
    <t>Riesgos Tecnológicos</t>
  </si>
  <si>
    <t>Es un Riesgo de todos los Procesos de Contratación adelantados por la Entidad Estatal, por lo cual está presente en toda su actividad contractual.</t>
  </si>
  <si>
    <t>Es un Riesgo propio del Proceso de Contratación objeto de análisis.</t>
  </si>
  <si>
    <t xml:space="preserve">Es un Riesgo asociado a la operación, capacidad, o situación particular de la Entidad Estatal
(reputacional, tecnológico). </t>
  </si>
  <si>
    <t>Es un Riesgo del sector del objeto del Proceso de Contratación, o asociado a asuntos no referidos a la Entidad Estatal (desastres económicos, existencia de monopolios, circunstancias electorales).</t>
  </si>
  <si>
    <t>Improbable (puede ocurrir ocasionalmente)</t>
  </si>
  <si>
    <t>Son los derivados del comportamiento del mercado, tales como la fluctuación
de los precios de los insumos, desabastecimiento y especulación de los mismos, entre otros.</t>
  </si>
  <si>
    <t>Son los derivados de los cambios de las políticas gubernamentales y de
cambios en las condiciones sociales que tengan impacto en la ejecución del contrato.</t>
  </si>
  <si>
    <t xml:space="preserve">Son los asociados a la operatividad del contrato, tales como la suficiencia del
presupuesto oficial, del plazo o los derivados de procesos, procedimientos, parámetros, sistemas de
información y tecnológicos, equipos humanos o técnicos inadecuados o insuficientes. </t>
  </si>
  <si>
    <t>Son (i) el riesgo de consecución de financiación o riesgo de liquidez para
obtener recursos para cumplir con el objeto del contrato, y (ii) el riesgo de las condiciones financieras
establecidas para la obtención de los recursos, tales como plazos, tasas, garantías, contragarantías,
y refinanciaciones, entre otros.</t>
  </si>
  <si>
    <t xml:space="preserve">Derivados de cambios regulatorios o reglamentarios que afecten la ecuación
económica del contrato. </t>
  </si>
  <si>
    <t xml:space="preserve">Son los eventos naturales previsibles en los cuales no hay intervención humana
que puedan tener impacto en la ejecución del contrato, por ejemplo los temblores, inundaciones,
lluvias, sequías, entre otros. </t>
  </si>
  <si>
    <t xml:space="preserve">Son los derivados de las obligaciones legales o reglamentarias de carácter ambiental, así como de las licencias, planes de manejo o de permisos y autorizaciones ambientales, incluyendo tasas retributivas y compensatorias, obligaciones de mitigación, tareas de monitoreo y control, entre otras. </t>
  </si>
  <si>
    <t>Son los derivados de fallas en los sistemas de comunicación de voz y de datos, suspensión de servicios públicos, nuevos desarrollos tecnológicos o estándares que deben ser tenidos en cuenta para la ejecución del contrato, obsolescencia tecnológica</t>
  </si>
  <si>
    <t>w</t>
  </si>
  <si>
    <t>Prosperidad Social</t>
  </si>
  <si>
    <t>Prosperidad Social y Contratista</t>
  </si>
  <si>
    <t>Objeto</t>
  </si>
  <si>
    <t>Anexo No.</t>
  </si>
  <si>
    <t>MATRIZ DE RIESGOS PREVISIBLES
Departamento Administrativo para la Prosperidad Social - PROSPERIDAD SOCIAL</t>
  </si>
  <si>
    <t>Elaborado de conformidad con la metodología propuesta por la Agencia Nacional para la Contratación Pública – Colombia Compra Eficiente, detallada en el 'Manual para la Identificación y Cobertura del Riesgo en los Proceso de Contratación'.
Fuente: http://www.colombiacompra.gov.co/es/manuales-y-documentos-tipo</t>
  </si>
  <si>
    <t>Código: F-GC-22</t>
  </si>
  <si>
    <t>Versión: 2</t>
  </si>
  <si>
    <t>Expedición de normas que impongan nuevos tributos, impuestos o cargas parafiscales, que pueden afectar el equilibrio económico del contrato / convenio.</t>
  </si>
  <si>
    <t>Genera una carga adicional a las previstas, que puede disminuir el margen de utilidad del contratista o llevar el contrato/ convenio a un desequilibrio económico.</t>
  </si>
  <si>
    <t xml:space="preserve">A partir de la solicitud de restablecimiento de equilibrio contractual por parte del contratista </t>
  </si>
  <si>
    <t xml:space="preserve">con el documento que resuelve la solicitud de restablecimiento de equilibrio contractual </t>
  </si>
  <si>
    <t xml:space="preserve">consulta y actualización normativa </t>
  </si>
  <si>
    <t>permanente</t>
  </si>
  <si>
    <t>Ejecución del contrato/convenio</t>
  </si>
  <si>
    <t xml:space="preserve">En el estudio de mercado de la Adquisición del bien o servicio </t>
  </si>
  <si>
    <t>Cierre</t>
  </si>
  <si>
    <t>Considerando los territorios de ejecución, mantener el monitoreo de situaciones de riesgo en la zona</t>
  </si>
  <si>
    <t>Permanente monitoreo a variables macroeconómicas que puedan afectar.</t>
  </si>
  <si>
    <t>seguimiento al cronograma de ejecución del contrato/ convenio</t>
  </si>
  <si>
    <t xml:space="preserve">seguimiento al cronograma de ejecución del contrato/ convenio </t>
  </si>
  <si>
    <t>Permanente</t>
  </si>
  <si>
    <t>Riesgos Técnicos</t>
  </si>
  <si>
    <t>Retrasos o imposibilidad de ejecutar el objeto del contrato / convenio, derivado de situaciones de orden público, confinamientos, paros, huelgas, asonadas, extorciones, actos terroristas, acciones de grupos al margen de la ley o novedades que impidan la movilización en los territorios donde se ejecuta.</t>
  </si>
  <si>
    <t>Demoras en la ejecución del contrato / convenio, desviación en el cronograma de actividades o imposibilidad de ejecución</t>
  </si>
  <si>
    <t>Situaciones asociadas con factores macroeconómicos ajenos a la ejecución del convenio, que afectan el precio de los bienes y servicios requeridos en el desarrollo de las obligaciones y/o del objeto contractual.</t>
  </si>
  <si>
    <t>Afecta los tiempos de implementación, acompañamiento y/o ejecución de los contratos / convenios. Reduce el alcance de los contratos / convenios ejecutados.</t>
  </si>
  <si>
    <t>Posibles fallos en las telecomunicaciones, suspensión del servicio o vencimiento de licencias, cambios por nuevos desarrollos tecnológicos.</t>
  </si>
  <si>
    <t>No funcionamiento de programas, aplicaciones o software contratados; No consecución de repuestos de equipos previamente adquiridos por la creación de nuevas versiones y salida del mercado de otras antiguas.</t>
  </si>
  <si>
    <t>Revisar las condiciones económicas del contrato, para de ser procedente legal, financiera y técnicamente, contando con los recursos, ajustar sus condiciones económicas del mismo.</t>
  </si>
  <si>
    <t>Replantear cronograma de ejecución; establecer alternativas mediante planes para atender la contingencia</t>
  </si>
  <si>
    <t>Diseñar un plan de contingencia para dar respuesta a la ocurrencia de la situación.</t>
  </si>
  <si>
    <t>Verificación previa a la adquisición del bien o servicio de la vigencia del mismo, así como la validación exacta de fechas de vencimiento de licencias adquiridas para su funcionamiento</t>
  </si>
  <si>
    <t>3=Probable</t>
  </si>
  <si>
    <t>2=Menor</t>
  </si>
  <si>
    <t>si</t>
  </si>
  <si>
    <t>Renovar la suscripción anual de las licencias Adobe Creative Cloud y Adobe Acrobat Pro de acuerdo con las características técnicas señaladas.</t>
  </si>
  <si>
    <t>Páginas: 1 de 1</t>
  </si>
  <si>
    <t>Fluctuación de precios</t>
  </si>
  <si>
    <t>Fluctuación del dólar (Variación de la TRM)</t>
  </si>
  <si>
    <t>Seguimiento al comportamiento de la moneda</t>
  </si>
  <si>
    <t>Estudio de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</si>
</sst>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1"/>
      <color rgb="FF00B0F0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9"/>
      <name val="Arial"/>
      <family val="5"/>
    </font>
    <font>
      <b/>
      <sz val="10"/>
      <color theme="0" tint="-0.3499862666707357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1" xfId="0" applyBorder="1" applyAlignment="1" applyProtection="1">
      <alignment horizontal="center" vertical="center" textRotation="90"/>
      <protection hidden="1"/>
    </xf>
    <xf numFmtId="0" fontId="1" fillId="0" borderId="0" xfId="0" applyFont="1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textRotation="90"/>
      <protection locked="0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textRotation="90"/>
      <protection hidden="1"/>
    </xf>
    <xf numFmtId="0" fontId="3" fillId="0" borderId="0" xfId="0" applyFont="1" applyAlignment="1">
      <alignment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/>
    <xf numFmtId="0" fontId="1" fillId="0" borderId="0" xfId="0" applyFont="1" applyAlignment="1">
      <alignment wrapText="1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>
      <alignment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3" borderId="0" xfId="0" applyFont="1" applyFill="1"/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 applyProtection="1">
      <alignment horizontal="center" vertical="center" textRotation="90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5" fontId="9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justify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14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 applyProtection="1">
      <alignment horizontal="center" vertical="center" textRotation="90" wrapText="1"/>
      <protection hidden="1"/>
    </xf>
    <xf numFmtId="0" fontId="3" fillId="3" borderId="1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7" fillId="2" borderId="6" xfId="0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1" fillId="0" borderId="1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8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301749</xdr:colOff>
      <xdr:row>0</xdr:row>
      <xdr:rowOff>122268</xdr:rowOff>
    </xdr:from>
    <xdr:to>
      <xdr:col>5</xdr:col>
      <xdr:colOff>1882962</xdr:colOff>
      <xdr:row>2</xdr:row>
      <xdr:rowOff>194235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14" y="122268"/>
          <a:ext cx="3276663" cy="789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2"/>
  <sheetViews>
    <sheetView showGridLines="0" view="pageLayout" topLeftCell="G6" zoomScale="90" zoomScaleNormal="85" zoomScaleSheetLayoutView="25" zoomScalePageLayoutView="90" workbookViewId="0">
      <selection activeCell="I7" sqref="I7:L7"/>
    </sheetView>
  </sheetViews>
  <sheetFormatPr baseColWidth="10" defaultColWidth="11.42578125" defaultRowHeight="11.25" x14ac:dyDescent="0.2"/>
  <cols>
    <col min="1" max="1" width="1.7109375" style="21" customWidth="1"/>
    <col min="2" max="2" width="13.28515625" style="21" customWidth="1"/>
    <col min="3" max="3" width="20.7109375" style="21" customWidth="1"/>
    <col min="4" max="4" width="14" style="21" customWidth="1"/>
    <col min="5" max="5" width="6.7109375" style="21" customWidth="1"/>
    <col min="6" max="6" width="25.28515625" style="21" customWidth="1"/>
    <col min="7" max="9" width="21.140625" style="21" customWidth="1"/>
    <col min="10" max="11" width="21.42578125" style="21" customWidth="1"/>
    <col min="12" max="12" width="11.42578125" style="21" customWidth="1"/>
    <col min="13" max="13" width="10.7109375" style="21" customWidth="1"/>
    <col min="14" max="14" width="11.42578125" style="21" customWidth="1"/>
    <col min="15" max="15" width="23" style="21" customWidth="1"/>
    <col min="16" max="16" width="24" style="21" customWidth="1"/>
    <col min="17" max="17" width="17" style="21" customWidth="1"/>
    <col min="18" max="18" width="24" style="21" customWidth="1"/>
    <col min="19" max="19" width="23.28515625" style="21" customWidth="1"/>
    <col min="20" max="20" width="18.85546875" style="21" customWidth="1"/>
    <col min="21" max="21" width="16.5703125" style="21" customWidth="1"/>
    <col min="22" max="22" width="19" style="21" customWidth="1"/>
    <col min="23" max="23" width="28" style="21" customWidth="1"/>
    <col min="24" max="16384" width="11.42578125" style="21"/>
  </cols>
  <sheetData>
    <row r="1" spans="1:27" ht="15" x14ac:dyDescent="0.25">
      <c r="A1" s="23"/>
    </row>
    <row r="2" spans="1:27" s="2" customFormat="1" x14ac:dyDescent="0.2"/>
    <row r="3" spans="1:27" s="2" customFormat="1" x14ac:dyDescent="0.2">
      <c r="B3" s="29" t="s">
        <v>102</v>
      </c>
      <c r="C3" s="59" t="s">
        <v>96</v>
      </c>
      <c r="D3" s="59"/>
      <c r="F3" s="29" t="s">
        <v>105</v>
      </c>
      <c r="G3" s="31" t="s">
        <v>106</v>
      </c>
      <c r="H3" s="31" t="s">
        <v>107</v>
      </c>
      <c r="I3" s="59" t="s">
        <v>85</v>
      </c>
      <c r="J3" s="59"/>
      <c r="K3" s="59"/>
      <c r="L3" s="59"/>
      <c r="N3" s="29" t="s">
        <v>95</v>
      </c>
      <c r="O3" s="59" t="s">
        <v>96</v>
      </c>
      <c r="P3" s="59"/>
      <c r="Q3" s="59"/>
    </row>
    <row r="4" spans="1:27" s="2" customFormat="1" ht="53.45" customHeight="1" x14ac:dyDescent="0.2">
      <c r="B4" s="26" t="s">
        <v>50</v>
      </c>
      <c r="C4" s="58" t="s">
        <v>115</v>
      </c>
      <c r="D4" s="60"/>
      <c r="F4" s="62" t="s">
        <v>55</v>
      </c>
      <c r="G4" s="62" t="s">
        <v>80</v>
      </c>
      <c r="H4" s="64" t="s">
        <v>90</v>
      </c>
      <c r="I4" s="67" t="s">
        <v>88</v>
      </c>
      <c r="J4" s="68"/>
      <c r="K4" s="68"/>
      <c r="L4" s="69"/>
      <c r="N4" s="34" t="s">
        <v>97</v>
      </c>
      <c r="O4" s="58" t="s">
        <v>120</v>
      </c>
      <c r="P4" s="60"/>
      <c r="Q4" s="60"/>
    </row>
    <row r="5" spans="1:27" s="2" customFormat="1" ht="53.25" customHeight="1" x14ac:dyDescent="0.2">
      <c r="B5" s="26" t="s">
        <v>51</v>
      </c>
      <c r="C5" s="58" t="s">
        <v>116</v>
      </c>
      <c r="D5" s="58"/>
      <c r="F5" s="80"/>
      <c r="G5" s="80"/>
      <c r="H5" s="66"/>
      <c r="I5" s="70"/>
      <c r="J5" s="71"/>
      <c r="K5" s="71"/>
      <c r="L5" s="72"/>
      <c r="N5" s="34" t="s">
        <v>59</v>
      </c>
      <c r="O5" s="58" t="s">
        <v>121</v>
      </c>
      <c r="P5" s="60"/>
      <c r="Q5" s="60"/>
    </row>
    <row r="6" spans="1:27" s="2" customFormat="1" ht="77.25" customHeight="1" x14ac:dyDescent="0.2">
      <c r="F6" s="63"/>
      <c r="G6" s="63"/>
      <c r="H6" s="65"/>
      <c r="I6" s="73"/>
      <c r="J6" s="74"/>
      <c r="K6" s="74"/>
      <c r="L6" s="75"/>
      <c r="N6" s="34" t="s">
        <v>60</v>
      </c>
      <c r="O6" s="58" t="s">
        <v>122</v>
      </c>
      <c r="P6" s="60"/>
      <c r="Q6" s="60"/>
    </row>
    <row r="7" spans="1:27" s="2" customFormat="1" ht="86.25" customHeight="1" x14ac:dyDescent="0.2">
      <c r="B7" s="29" t="s">
        <v>103</v>
      </c>
      <c r="C7" s="59" t="s">
        <v>96</v>
      </c>
      <c r="D7" s="59"/>
      <c r="F7" s="19" t="s">
        <v>56</v>
      </c>
      <c r="G7" s="16" t="s">
        <v>90</v>
      </c>
      <c r="H7" s="16" t="s">
        <v>91</v>
      </c>
      <c r="I7" s="61" t="s">
        <v>89</v>
      </c>
      <c r="J7" s="61"/>
      <c r="K7" s="61"/>
      <c r="L7" s="61"/>
      <c r="N7" s="32" t="s">
        <v>98</v>
      </c>
      <c r="O7" s="58" t="s">
        <v>123</v>
      </c>
      <c r="P7" s="60"/>
      <c r="Q7" s="60"/>
      <c r="AA7" s="2" t="s">
        <v>128</v>
      </c>
    </row>
    <row r="8" spans="1:27" s="2" customFormat="1" ht="81.75" customHeight="1" x14ac:dyDescent="0.2">
      <c r="B8" s="27" t="s">
        <v>53</v>
      </c>
      <c r="C8" s="76" t="s">
        <v>117</v>
      </c>
      <c r="D8" s="77"/>
      <c r="F8" s="19" t="s">
        <v>57</v>
      </c>
      <c r="G8" s="16" t="s">
        <v>92</v>
      </c>
      <c r="H8" s="19" t="s">
        <v>81</v>
      </c>
      <c r="I8" s="61" t="s">
        <v>93</v>
      </c>
      <c r="J8" s="61"/>
      <c r="K8" s="61"/>
      <c r="L8" s="61"/>
      <c r="N8" s="32" t="s">
        <v>61</v>
      </c>
      <c r="O8" s="58" t="s">
        <v>124</v>
      </c>
      <c r="P8" s="60"/>
      <c r="Q8" s="60"/>
    </row>
    <row r="9" spans="1:27" s="2" customFormat="1" ht="56.25" customHeight="1" x14ac:dyDescent="0.2">
      <c r="B9" s="27" t="s">
        <v>54</v>
      </c>
      <c r="C9" s="78" t="s">
        <v>118</v>
      </c>
      <c r="D9" s="79"/>
      <c r="F9" s="62" t="s">
        <v>58</v>
      </c>
      <c r="G9" s="62" t="s">
        <v>81</v>
      </c>
      <c r="H9" s="64" t="s">
        <v>84</v>
      </c>
      <c r="I9" s="58" t="s">
        <v>94</v>
      </c>
      <c r="J9" s="58"/>
      <c r="K9" s="58"/>
      <c r="L9" s="58"/>
      <c r="N9" s="32" t="s">
        <v>99</v>
      </c>
      <c r="O9" s="58" t="s">
        <v>125</v>
      </c>
      <c r="P9" s="60"/>
      <c r="Q9" s="60"/>
    </row>
    <row r="10" spans="1:27" s="2" customFormat="1" ht="22.9" customHeight="1" x14ac:dyDescent="0.2">
      <c r="F10" s="63"/>
      <c r="G10" s="63"/>
      <c r="H10" s="65"/>
      <c r="I10" s="58"/>
      <c r="J10" s="58"/>
      <c r="K10" s="58"/>
      <c r="L10" s="58"/>
      <c r="N10" s="61" t="s">
        <v>100</v>
      </c>
      <c r="O10" s="58" t="s">
        <v>126</v>
      </c>
      <c r="P10" s="58"/>
      <c r="Q10" s="58"/>
    </row>
    <row r="11" spans="1:27" s="2" customFormat="1" ht="39" customHeight="1" x14ac:dyDescent="0.2">
      <c r="N11" s="61"/>
      <c r="O11" s="58"/>
      <c r="P11" s="58"/>
      <c r="Q11" s="58"/>
    </row>
    <row r="12" spans="1:27" s="2" customFormat="1" ht="52.9" customHeight="1" x14ac:dyDescent="0.2">
      <c r="H12" s="20"/>
      <c r="I12" s="20"/>
      <c r="N12" s="32" t="s">
        <v>101</v>
      </c>
      <c r="O12" s="58" t="s">
        <v>127</v>
      </c>
      <c r="P12" s="58"/>
      <c r="Q12" s="58"/>
    </row>
    <row r="13" spans="1:27" s="2" customFormat="1" x14ac:dyDescent="0.2">
      <c r="F13" s="20"/>
      <c r="G13" s="20"/>
      <c r="H13" s="20"/>
      <c r="I13" s="20"/>
    </row>
    <row r="14" spans="1:27" s="2" customFormat="1" x14ac:dyDescent="0.2">
      <c r="C14" s="57" t="s">
        <v>74</v>
      </c>
      <c r="D14" s="57"/>
      <c r="F14" s="49" t="s">
        <v>75</v>
      </c>
      <c r="G14" s="49"/>
      <c r="H14" s="49"/>
      <c r="I14" s="49"/>
      <c r="J14" s="49"/>
      <c r="K14" s="49"/>
      <c r="L14" s="49"/>
      <c r="O14" s="52" t="s">
        <v>6</v>
      </c>
      <c r="P14" s="53"/>
      <c r="Q14" s="53"/>
      <c r="R14" s="53"/>
      <c r="S14" s="53"/>
      <c r="T14" s="53"/>
      <c r="U14" s="54"/>
      <c r="X14" s="55" t="s">
        <v>76</v>
      </c>
      <c r="Y14" s="56"/>
    </row>
    <row r="15" spans="1:27" s="2" customFormat="1" ht="63" customHeight="1" x14ac:dyDescent="0.2">
      <c r="C15" s="14" t="s">
        <v>8</v>
      </c>
      <c r="D15" s="14" t="s">
        <v>30</v>
      </c>
      <c r="F15" s="52" t="s">
        <v>6</v>
      </c>
      <c r="G15" s="53"/>
      <c r="H15" s="53"/>
      <c r="I15" s="53"/>
      <c r="J15" s="53"/>
      <c r="K15" s="53"/>
      <c r="L15" s="54"/>
      <c r="N15" s="15"/>
      <c r="O15" s="51" t="s">
        <v>31</v>
      </c>
      <c r="P15" s="51"/>
      <c r="Q15" s="16" t="s">
        <v>38</v>
      </c>
      <c r="R15" s="16" t="s">
        <v>39</v>
      </c>
      <c r="S15" s="16" t="s">
        <v>40</v>
      </c>
      <c r="T15" s="16" t="s">
        <v>41</v>
      </c>
      <c r="U15" s="16" t="s">
        <v>42</v>
      </c>
      <c r="X15" s="17" t="s">
        <v>7</v>
      </c>
      <c r="Y15" s="14" t="s">
        <v>8</v>
      </c>
    </row>
    <row r="16" spans="1:27" s="2" customFormat="1" ht="95.25" customHeight="1" x14ac:dyDescent="0.2">
      <c r="B16" s="50" t="s">
        <v>11</v>
      </c>
      <c r="C16" s="18" t="s">
        <v>25</v>
      </c>
      <c r="D16" s="19">
        <v>1</v>
      </c>
      <c r="E16" s="20"/>
      <c r="F16" s="51" t="s">
        <v>31</v>
      </c>
      <c r="G16" s="51"/>
      <c r="H16" s="16" t="s">
        <v>38</v>
      </c>
      <c r="I16" s="16" t="s">
        <v>39</v>
      </c>
      <c r="J16" s="16" t="s">
        <v>40</v>
      </c>
      <c r="K16" s="16" t="s">
        <v>41</v>
      </c>
      <c r="L16" s="16" t="s">
        <v>42</v>
      </c>
      <c r="O16" s="51" t="s">
        <v>32</v>
      </c>
      <c r="P16" s="51"/>
      <c r="Q16" s="16" t="s">
        <v>37</v>
      </c>
      <c r="R16" s="16" t="s">
        <v>36</v>
      </c>
      <c r="S16" s="16" t="s">
        <v>33</v>
      </c>
      <c r="T16" s="16" t="s">
        <v>34</v>
      </c>
      <c r="U16" s="16" t="s">
        <v>35</v>
      </c>
      <c r="X16" s="24" t="s">
        <v>17</v>
      </c>
      <c r="Y16" s="16" t="s">
        <v>18</v>
      </c>
    </row>
    <row r="17" spans="2:25" s="2" customFormat="1" ht="67.5" x14ac:dyDescent="0.2">
      <c r="B17" s="50"/>
      <c r="C17" s="18" t="s">
        <v>119</v>
      </c>
      <c r="D17" s="19">
        <v>2</v>
      </c>
      <c r="E17" s="20"/>
      <c r="F17" s="51" t="s">
        <v>32</v>
      </c>
      <c r="G17" s="51"/>
      <c r="H17" s="16" t="s">
        <v>37</v>
      </c>
      <c r="I17" s="16" t="s">
        <v>36</v>
      </c>
      <c r="J17" s="16" t="s">
        <v>33</v>
      </c>
      <c r="K17" s="16" t="s">
        <v>34</v>
      </c>
      <c r="L17" s="16" t="s">
        <v>35</v>
      </c>
      <c r="O17" s="49" t="s">
        <v>8</v>
      </c>
      <c r="P17" s="49" t="s">
        <v>43</v>
      </c>
      <c r="Q17" s="14" t="s">
        <v>44</v>
      </c>
      <c r="R17" s="14" t="s">
        <v>45</v>
      </c>
      <c r="S17" s="14" t="s">
        <v>24</v>
      </c>
      <c r="T17" s="14" t="s">
        <v>46</v>
      </c>
      <c r="U17" s="14" t="s">
        <v>47</v>
      </c>
      <c r="X17" s="25" t="s">
        <v>19</v>
      </c>
      <c r="Y17" s="16" t="s">
        <v>20</v>
      </c>
    </row>
    <row r="18" spans="2:25" s="2" customFormat="1" ht="22.5" x14ac:dyDescent="0.2">
      <c r="B18" s="50"/>
      <c r="C18" s="18" t="s">
        <v>27</v>
      </c>
      <c r="D18" s="19">
        <v>3</v>
      </c>
      <c r="E18" s="20"/>
      <c r="F18" s="49" t="s">
        <v>8</v>
      </c>
      <c r="G18" s="49" t="s">
        <v>43</v>
      </c>
      <c r="H18" s="14" t="s">
        <v>44</v>
      </c>
      <c r="I18" s="14" t="s">
        <v>45</v>
      </c>
      <c r="J18" s="14" t="s">
        <v>24</v>
      </c>
      <c r="K18" s="14" t="s">
        <v>46</v>
      </c>
      <c r="L18" s="14" t="s">
        <v>47</v>
      </c>
      <c r="O18" s="49"/>
      <c r="P18" s="49"/>
      <c r="Q18" s="19">
        <v>1</v>
      </c>
      <c r="R18" s="19">
        <v>2</v>
      </c>
      <c r="S18" s="19">
        <v>3</v>
      </c>
      <c r="T18" s="19">
        <v>4</v>
      </c>
      <c r="U18" s="19">
        <v>5</v>
      </c>
      <c r="X18" s="12">
        <v>5</v>
      </c>
      <c r="Y18" s="16" t="s">
        <v>21</v>
      </c>
    </row>
    <row r="19" spans="2:25" s="2" customFormat="1" ht="51.75" customHeight="1" x14ac:dyDescent="0.2">
      <c r="B19" s="50"/>
      <c r="C19" s="18" t="s">
        <v>28</v>
      </c>
      <c r="D19" s="19">
        <v>4</v>
      </c>
      <c r="E19" s="20"/>
      <c r="F19" s="49"/>
      <c r="G19" s="49"/>
      <c r="H19" s="19">
        <v>1</v>
      </c>
      <c r="I19" s="19">
        <v>2</v>
      </c>
      <c r="J19" s="19">
        <v>3</v>
      </c>
      <c r="K19" s="19">
        <v>4</v>
      </c>
      <c r="L19" s="19">
        <v>5</v>
      </c>
      <c r="N19" s="50" t="s">
        <v>11</v>
      </c>
      <c r="O19" s="18" t="s">
        <v>25</v>
      </c>
      <c r="P19" s="19">
        <v>1</v>
      </c>
      <c r="Q19" s="13">
        <v>2</v>
      </c>
      <c r="R19" s="13">
        <v>3</v>
      </c>
      <c r="S19" s="13">
        <v>4</v>
      </c>
      <c r="T19" s="12">
        <v>5</v>
      </c>
      <c r="U19" s="25">
        <v>6</v>
      </c>
      <c r="X19" s="13" t="s">
        <v>22</v>
      </c>
      <c r="Y19" s="16" t="s">
        <v>23</v>
      </c>
    </row>
    <row r="20" spans="2:25" s="2" customFormat="1" ht="33.75" x14ac:dyDescent="0.2">
      <c r="B20" s="50"/>
      <c r="C20" s="18" t="s">
        <v>29</v>
      </c>
      <c r="D20" s="19">
        <v>5</v>
      </c>
      <c r="E20" s="20"/>
      <c r="F20" s="20"/>
      <c r="G20" s="20"/>
      <c r="H20" s="20"/>
      <c r="I20" s="20"/>
      <c r="J20" s="20"/>
      <c r="K20" s="20"/>
      <c r="N20" s="50"/>
      <c r="O20" s="18" t="s">
        <v>26</v>
      </c>
      <c r="P20" s="19">
        <v>2</v>
      </c>
      <c r="Q20" s="13">
        <v>3</v>
      </c>
      <c r="R20" s="13">
        <v>4</v>
      </c>
      <c r="S20" s="12">
        <v>5</v>
      </c>
      <c r="T20" s="25">
        <v>6</v>
      </c>
      <c r="U20" s="25">
        <v>7</v>
      </c>
    </row>
    <row r="21" spans="2:25" s="2" customFormat="1" ht="45" x14ac:dyDescent="0.2">
      <c r="F21" s="20"/>
      <c r="G21" s="20"/>
      <c r="H21" s="20"/>
      <c r="I21" s="20"/>
      <c r="J21" s="20"/>
      <c r="K21" s="20"/>
      <c r="N21" s="50"/>
      <c r="O21" s="18" t="s">
        <v>27</v>
      </c>
      <c r="P21" s="19">
        <v>3</v>
      </c>
      <c r="Q21" s="13">
        <v>4</v>
      </c>
      <c r="R21" s="12">
        <v>5</v>
      </c>
      <c r="S21" s="25">
        <v>6</v>
      </c>
      <c r="T21" s="25">
        <v>7</v>
      </c>
      <c r="U21" s="24">
        <v>8</v>
      </c>
      <c r="X21" s="11" t="s">
        <v>12</v>
      </c>
      <c r="Y21" s="11" t="s">
        <v>79</v>
      </c>
    </row>
    <row r="22" spans="2:25" s="2" customFormat="1" ht="22.5" x14ac:dyDescent="0.2">
      <c r="B22" s="2" t="s">
        <v>78</v>
      </c>
      <c r="N22" s="50"/>
      <c r="O22" s="18" t="s">
        <v>28</v>
      </c>
      <c r="P22" s="19">
        <v>4</v>
      </c>
      <c r="Q22" s="12">
        <v>5</v>
      </c>
      <c r="R22" s="25">
        <v>6</v>
      </c>
      <c r="S22" s="25">
        <v>7</v>
      </c>
      <c r="T22" s="24">
        <v>8</v>
      </c>
      <c r="U22" s="24">
        <v>9</v>
      </c>
      <c r="X22" s="2" t="s">
        <v>86</v>
      </c>
      <c r="Y22" s="2" t="s">
        <v>129</v>
      </c>
    </row>
    <row r="23" spans="2:25" s="2" customFormat="1" ht="33.75" x14ac:dyDescent="0.2">
      <c r="N23" s="50"/>
      <c r="O23" s="18" t="s">
        <v>29</v>
      </c>
      <c r="P23" s="19">
        <v>5</v>
      </c>
      <c r="Q23" s="25">
        <v>6</v>
      </c>
      <c r="R23" s="25">
        <v>7</v>
      </c>
      <c r="S23" s="24">
        <v>8</v>
      </c>
      <c r="T23" s="24">
        <v>9</v>
      </c>
      <c r="U23" s="24">
        <v>10</v>
      </c>
      <c r="X23" s="2" t="s">
        <v>87</v>
      </c>
      <c r="Y23" s="2" t="s">
        <v>73</v>
      </c>
    </row>
    <row r="24" spans="2:25" s="2" customFormat="1" x14ac:dyDescent="0.2">
      <c r="Y24" s="2" t="s">
        <v>130</v>
      </c>
    </row>
    <row r="26" spans="2:25" hidden="1" x14ac:dyDescent="0.2">
      <c r="C26" s="21" t="s">
        <v>49</v>
      </c>
      <c r="D26" s="21" t="s">
        <v>52</v>
      </c>
      <c r="F26" s="21" t="s">
        <v>62</v>
      </c>
      <c r="G26" s="21" t="s">
        <v>48</v>
      </c>
      <c r="H26" s="21" t="s">
        <v>9</v>
      </c>
    </row>
    <row r="27" spans="2:25" hidden="1" x14ac:dyDescent="0.2">
      <c r="C27" s="21" t="s">
        <v>50</v>
      </c>
      <c r="D27" s="21" t="s">
        <v>53</v>
      </c>
      <c r="F27" s="21" t="s">
        <v>63</v>
      </c>
      <c r="G27" s="21" t="s">
        <v>69</v>
      </c>
      <c r="H27" s="21" t="s">
        <v>129</v>
      </c>
      <c r="P27" s="22"/>
      <c r="Q27" s="22"/>
      <c r="R27" s="22"/>
      <c r="S27" s="22"/>
      <c r="T27" s="22"/>
    </row>
    <row r="28" spans="2:25" hidden="1" x14ac:dyDescent="0.2">
      <c r="C28" s="21" t="s">
        <v>51</v>
      </c>
      <c r="D28" s="21" t="s">
        <v>54</v>
      </c>
      <c r="F28" s="21" t="s">
        <v>64</v>
      </c>
      <c r="G28" s="21" t="s">
        <v>68</v>
      </c>
      <c r="H28" s="21" t="s">
        <v>73</v>
      </c>
      <c r="P28" s="22"/>
      <c r="Q28" s="22"/>
      <c r="R28" s="22"/>
      <c r="S28" s="22"/>
      <c r="T28" s="22"/>
    </row>
    <row r="29" spans="2:25" hidden="1" x14ac:dyDescent="0.2">
      <c r="F29" s="21" t="s">
        <v>65</v>
      </c>
      <c r="G29" s="21" t="s">
        <v>70</v>
      </c>
      <c r="P29" s="22"/>
      <c r="Q29" s="22"/>
      <c r="R29" s="22"/>
      <c r="S29" s="22"/>
      <c r="T29" s="22"/>
    </row>
    <row r="30" spans="2:25" hidden="1" x14ac:dyDescent="0.2">
      <c r="F30" s="21" t="s">
        <v>66</v>
      </c>
      <c r="G30" s="21" t="s">
        <v>71</v>
      </c>
      <c r="P30" s="22"/>
      <c r="Q30" s="22"/>
      <c r="R30" s="22"/>
      <c r="S30" s="22"/>
      <c r="T30" s="22"/>
    </row>
    <row r="31" spans="2:25" hidden="1" x14ac:dyDescent="0.2">
      <c r="F31" s="21" t="s">
        <v>67</v>
      </c>
      <c r="G31" s="21" t="s">
        <v>72</v>
      </c>
      <c r="P31" s="22"/>
      <c r="Q31" s="22"/>
      <c r="R31" s="22"/>
      <c r="S31" s="22"/>
      <c r="T31" s="22"/>
    </row>
    <row r="32" spans="2:25" hidden="1" x14ac:dyDescent="0.2"/>
    <row r="33" spans="3:4" hidden="1" x14ac:dyDescent="0.2">
      <c r="C33" s="21" t="s">
        <v>108</v>
      </c>
      <c r="D33" s="21" t="s">
        <v>109</v>
      </c>
    </row>
    <row r="34" spans="3:4" hidden="1" x14ac:dyDescent="0.2">
      <c r="C34" s="21" t="s">
        <v>55</v>
      </c>
      <c r="D34" s="21" t="s">
        <v>110</v>
      </c>
    </row>
    <row r="35" spans="3:4" hidden="1" x14ac:dyDescent="0.2">
      <c r="C35" s="21" t="s">
        <v>56</v>
      </c>
      <c r="D35" s="21" t="s">
        <v>59</v>
      </c>
    </row>
    <row r="36" spans="3:4" hidden="1" x14ac:dyDescent="0.2">
      <c r="C36" s="21" t="s">
        <v>57</v>
      </c>
      <c r="D36" s="21" t="s">
        <v>60</v>
      </c>
    </row>
    <row r="37" spans="3:4" hidden="1" x14ac:dyDescent="0.2">
      <c r="C37" s="21" t="s">
        <v>58</v>
      </c>
      <c r="D37" s="21" t="s">
        <v>111</v>
      </c>
    </row>
    <row r="38" spans="3:4" hidden="1" x14ac:dyDescent="0.2">
      <c r="D38" s="21" t="s">
        <v>61</v>
      </c>
    </row>
    <row r="39" spans="3:4" hidden="1" x14ac:dyDescent="0.2">
      <c r="D39" s="21" t="s">
        <v>112</v>
      </c>
    </row>
    <row r="40" spans="3:4" hidden="1" x14ac:dyDescent="0.2">
      <c r="D40" s="21" t="s">
        <v>113</v>
      </c>
    </row>
    <row r="41" spans="3:4" hidden="1" x14ac:dyDescent="0.2">
      <c r="D41" s="21" t="s">
        <v>114</v>
      </c>
    </row>
    <row r="42" spans="3:4" x14ac:dyDescent="0.2">
      <c r="D42" s="35"/>
    </row>
  </sheetData>
  <mergeCells count="42">
    <mergeCell ref="C8:D8"/>
    <mergeCell ref="C5:D5"/>
    <mergeCell ref="C9:D9"/>
    <mergeCell ref="O3:Q3"/>
    <mergeCell ref="N10:N11"/>
    <mergeCell ref="O10:Q11"/>
    <mergeCell ref="I3:L3"/>
    <mergeCell ref="O4:Q4"/>
    <mergeCell ref="F4:F6"/>
    <mergeCell ref="G4:G6"/>
    <mergeCell ref="C4:D4"/>
    <mergeCell ref="O12:Q12"/>
    <mergeCell ref="C3:D3"/>
    <mergeCell ref="C7:D7"/>
    <mergeCell ref="O8:Q8"/>
    <mergeCell ref="I8:L8"/>
    <mergeCell ref="O9:Q9"/>
    <mergeCell ref="F9:F10"/>
    <mergeCell ref="G9:G10"/>
    <mergeCell ref="H9:H10"/>
    <mergeCell ref="I9:L10"/>
    <mergeCell ref="H4:H6"/>
    <mergeCell ref="I4:L6"/>
    <mergeCell ref="O5:Q5"/>
    <mergeCell ref="O6:Q6"/>
    <mergeCell ref="O7:Q7"/>
    <mergeCell ref="I7:L7"/>
    <mergeCell ref="X14:Y14"/>
    <mergeCell ref="C14:D14"/>
    <mergeCell ref="O14:U14"/>
    <mergeCell ref="O15:P15"/>
    <mergeCell ref="O16:P16"/>
    <mergeCell ref="P17:P18"/>
    <mergeCell ref="N19:N23"/>
    <mergeCell ref="B16:B20"/>
    <mergeCell ref="F14:L14"/>
    <mergeCell ref="F16:G16"/>
    <mergeCell ref="F17:G17"/>
    <mergeCell ref="F18:F19"/>
    <mergeCell ref="G18:G19"/>
    <mergeCell ref="F15:L15"/>
    <mergeCell ref="O17:O18"/>
  </mergeCells>
  <printOptions horizontalCentered="1"/>
  <pageMargins left="0.9055118110236221" right="0.78740157480314965" top="0.80208333333333337" bottom="0.39370078740157483" header="0.43307086614173229" footer="0.31496062992125984"/>
  <pageSetup scale="25" fitToHeight="2" orientation="landscape" r:id="rId1"/>
  <headerFooter alignWithMargins="0">
    <oddHeader xml:space="preserve">&amp;L
&amp;C&amp;"Arial,Negrita"&amp;10
</oddHeader>
    <oddFooter>&amp;C&amp;"Tempus Sans ITC,Normal"Antes de imprimir este documento… piense en el medio ambiente!  &amp;"-,Normal"
    &amp;"Arial,Normal" Cualquier copia impresa de este documento se considera como COPIA NO CONTROLADA.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65"/>
  <sheetViews>
    <sheetView showGridLines="0" tabSelected="1" zoomScale="85" zoomScaleNormal="85" zoomScaleSheetLayoutView="100" workbookViewId="0">
      <selection activeCell="F12" sqref="F12"/>
    </sheetView>
  </sheetViews>
  <sheetFormatPr baseColWidth="10" defaultColWidth="11.42578125" defaultRowHeight="11.25" zeroHeight="1" x14ac:dyDescent="0.2"/>
  <cols>
    <col min="1" max="1" width="4.42578125" style="2" customWidth="1"/>
    <col min="2" max="2" width="4.5703125" style="2" customWidth="1"/>
    <col min="3" max="3" width="5.28515625" style="2" customWidth="1"/>
    <col min="4" max="4" width="6.28515625" style="2" customWidth="1"/>
    <col min="5" max="5" width="8.140625" style="2" customWidth="1"/>
    <col min="6" max="6" width="38.7109375" style="2" customWidth="1"/>
    <col min="7" max="7" width="26" style="2" customWidth="1"/>
    <col min="8" max="8" width="6.28515625" style="2" customWidth="1"/>
    <col min="9" max="9" width="7" style="2" customWidth="1"/>
    <col min="10" max="11" width="4.42578125" style="2" customWidth="1"/>
    <col min="12" max="12" width="8.7109375" style="2" customWidth="1"/>
    <col min="13" max="13" width="20.42578125" style="2" customWidth="1"/>
    <col min="14" max="14" width="6" style="2" customWidth="1"/>
    <col min="15" max="15" width="6.140625" style="2" customWidth="1"/>
    <col min="16" max="16" width="5.140625" style="2" customWidth="1"/>
    <col min="17" max="17" width="3.7109375" style="2" bestFit="1" customWidth="1"/>
    <col min="18" max="18" width="6.140625" style="2" customWidth="1"/>
    <col min="19" max="19" width="10.5703125" style="2" customWidth="1"/>
    <col min="20" max="20" width="17" style="10" customWidth="1"/>
    <col min="21" max="21" width="7.85546875" style="10" customWidth="1"/>
    <col min="22" max="22" width="22" style="2" customWidth="1"/>
    <col min="23" max="23" width="15.140625" style="2" customWidth="1"/>
    <col min="24" max="24" width="2.28515625" style="2" customWidth="1"/>
    <col min="25" max="25" width="11.42578125" style="2" customWidth="1"/>
    <col min="26" max="16384" width="11.42578125" style="2"/>
  </cols>
  <sheetData>
    <row r="1" spans="1:28" ht="27.95" customHeight="1" x14ac:dyDescent="0.2">
      <c r="A1" s="100"/>
      <c r="B1" s="100"/>
      <c r="C1" s="100"/>
      <c r="D1" s="100"/>
      <c r="E1" s="100"/>
      <c r="F1" s="100"/>
      <c r="G1" s="99" t="s">
        <v>133</v>
      </c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101" t="s">
        <v>135</v>
      </c>
      <c r="W1" s="101"/>
      <c r="Y1" s="36"/>
      <c r="Z1" s="36"/>
      <c r="AA1" s="36"/>
      <c r="AB1" s="36"/>
    </row>
    <row r="2" spans="1:28" ht="27.95" customHeight="1" x14ac:dyDescent="0.2">
      <c r="A2" s="100"/>
      <c r="B2" s="100"/>
      <c r="C2" s="100"/>
      <c r="D2" s="100"/>
      <c r="E2" s="100"/>
      <c r="F2" s="100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101" t="s">
        <v>136</v>
      </c>
      <c r="W2" s="101"/>
      <c r="Y2" s="36"/>
      <c r="Z2" s="36"/>
      <c r="AA2" s="36"/>
      <c r="AB2" s="36"/>
    </row>
    <row r="3" spans="1:28" ht="27.95" customHeight="1" x14ac:dyDescent="0.2">
      <c r="A3" s="100"/>
      <c r="B3" s="100"/>
      <c r="C3" s="100"/>
      <c r="D3" s="100"/>
      <c r="E3" s="100"/>
      <c r="F3" s="100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101" t="s">
        <v>166</v>
      </c>
      <c r="W3" s="101"/>
      <c r="Y3" s="36"/>
      <c r="Z3" s="36"/>
      <c r="AA3" s="36"/>
      <c r="AB3" s="36"/>
    </row>
    <row r="4" spans="1:28" ht="26.45" customHeight="1" x14ac:dyDescent="0.2">
      <c r="A4" s="81" t="s">
        <v>131</v>
      </c>
      <c r="B4" s="82"/>
      <c r="C4" s="82"/>
      <c r="D4" s="82"/>
      <c r="E4" s="83"/>
      <c r="F4" s="87" t="s">
        <v>165</v>
      </c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9"/>
      <c r="V4" s="33" t="s">
        <v>132</v>
      </c>
      <c r="W4" s="41">
        <v>1</v>
      </c>
    </row>
    <row r="5" spans="1:28" ht="26.45" customHeight="1" x14ac:dyDescent="0.2">
      <c r="A5" s="84"/>
      <c r="B5" s="85"/>
      <c r="C5" s="85"/>
      <c r="D5" s="85"/>
      <c r="E5" s="86"/>
      <c r="F5" s="90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2"/>
      <c r="V5" s="33" t="s">
        <v>104</v>
      </c>
      <c r="W5" s="45">
        <v>45568</v>
      </c>
    </row>
    <row r="6" spans="1:28" ht="35.450000000000003" customHeight="1" x14ac:dyDescent="0.2">
      <c r="A6" s="96" t="s">
        <v>134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</row>
    <row r="7" spans="1:28" s="11" customFormat="1" ht="33" customHeight="1" x14ac:dyDescent="0.2">
      <c r="A7" s="94" t="s">
        <v>77</v>
      </c>
      <c r="B7" s="94" t="s">
        <v>0</v>
      </c>
      <c r="C7" s="94" t="s">
        <v>1</v>
      </c>
      <c r="D7" s="94" t="s">
        <v>2</v>
      </c>
      <c r="E7" s="94" t="s">
        <v>3</v>
      </c>
      <c r="F7" s="93" t="s">
        <v>4</v>
      </c>
      <c r="G7" s="93" t="s">
        <v>5</v>
      </c>
      <c r="H7" s="94" t="s">
        <v>11</v>
      </c>
      <c r="I7" s="94" t="s">
        <v>6</v>
      </c>
      <c r="J7" s="95" t="s">
        <v>7</v>
      </c>
      <c r="K7" s="95" t="s">
        <v>8</v>
      </c>
      <c r="L7" s="94" t="s">
        <v>9</v>
      </c>
      <c r="M7" s="93" t="s">
        <v>10</v>
      </c>
      <c r="N7" s="93" t="s">
        <v>13</v>
      </c>
      <c r="O7" s="93"/>
      <c r="P7" s="93"/>
      <c r="Q7" s="93"/>
      <c r="R7" s="97" t="s">
        <v>12</v>
      </c>
      <c r="S7" s="97" t="s">
        <v>79</v>
      </c>
      <c r="T7" s="97" t="s">
        <v>82</v>
      </c>
      <c r="U7" s="97" t="s">
        <v>83</v>
      </c>
      <c r="V7" s="93" t="s">
        <v>14</v>
      </c>
      <c r="W7" s="93"/>
    </row>
    <row r="8" spans="1:28" s="11" customFormat="1" ht="80.25" customHeight="1" x14ac:dyDescent="0.2">
      <c r="A8" s="94"/>
      <c r="B8" s="94"/>
      <c r="C8" s="94"/>
      <c r="D8" s="94"/>
      <c r="E8" s="94"/>
      <c r="F8" s="93"/>
      <c r="G8" s="93"/>
      <c r="H8" s="94"/>
      <c r="I8" s="94"/>
      <c r="J8" s="95"/>
      <c r="K8" s="95"/>
      <c r="L8" s="94"/>
      <c r="M8" s="93"/>
      <c r="N8" s="39" t="s">
        <v>11</v>
      </c>
      <c r="O8" s="39" t="s">
        <v>6</v>
      </c>
      <c r="P8" s="39" t="s">
        <v>7</v>
      </c>
      <c r="Q8" s="39" t="s">
        <v>8</v>
      </c>
      <c r="R8" s="98"/>
      <c r="S8" s="98"/>
      <c r="T8" s="98"/>
      <c r="U8" s="98"/>
      <c r="V8" s="37" t="s">
        <v>15</v>
      </c>
      <c r="W8" s="38" t="s">
        <v>16</v>
      </c>
      <c r="X8" s="8"/>
    </row>
    <row r="9" spans="1:28" ht="84.95" customHeight="1" x14ac:dyDescent="0.2">
      <c r="A9" s="3">
        <v>1</v>
      </c>
      <c r="B9" s="4" t="s">
        <v>50</v>
      </c>
      <c r="C9" s="4" t="s">
        <v>54</v>
      </c>
      <c r="D9" s="4" t="s">
        <v>58</v>
      </c>
      <c r="E9" s="40" t="s">
        <v>61</v>
      </c>
      <c r="F9" s="5" t="s">
        <v>137</v>
      </c>
      <c r="G9" s="5" t="s">
        <v>138</v>
      </c>
      <c r="H9" s="4" t="s">
        <v>65</v>
      </c>
      <c r="I9" s="4" t="s">
        <v>68</v>
      </c>
      <c r="J9" s="1">
        <f>IFERROR(MID(H9,1,1)+MID(I9,1,1),"")</f>
        <v>5</v>
      </c>
      <c r="K9" s="1" t="str">
        <f>IF(J9="","",IF(OR(J9=2,J9=3,J9=4),'TABLAS VALORACIÓN'!$Y$19,IF(J9=5,'TABLAS VALORACIÓN'!$Y$18,IF(OR(J9=6,J9=7),'TABLAS VALORACIÓN'!$Y$17,IF(OR(J9=8,J9=9,J9=10),'TABLAS VALORACIÓN'!$Y$16)))))</f>
        <v>Riesgo Medio</v>
      </c>
      <c r="L9" s="9"/>
      <c r="M9" s="6" t="s">
        <v>158</v>
      </c>
      <c r="N9" s="4" t="s">
        <v>65</v>
      </c>
      <c r="O9" s="4" t="s">
        <v>70</v>
      </c>
      <c r="P9" s="1">
        <f>IFERROR(MID(N9,1,1)+MID(O9,1,1),"")</f>
        <v>6</v>
      </c>
      <c r="Q9" s="1" t="str">
        <f>IF(P9="","",IF(OR(P9=2,P9=3,P9=4),'TABLAS VALORACIÓN'!$Y$19,IF(P9=5,'TABLAS VALORACIÓN'!$Y$18,IF(OR(P9=6,P9=7),'TABLAS VALORACIÓN'!$Y$17,IF(OR(P9=8,P9=9,P9=10),'TABLAS VALORACIÓN'!$Y$16)))))</f>
        <v>Riesgo Alto</v>
      </c>
      <c r="R9" s="4" t="s">
        <v>86</v>
      </c>
      <c r="S9" s="6" t="s">
        <v>130</v>
      </c>
      <c r="T9" s="28" t="s">
        <v>139</v>
      </c>
      <c r="U9" s="28" t="s">
        <v>140</v>
      </c>
      <c r="V9" s="30" t="s">
        <v>141</v>
      </c>
      <c r="W9" s="6" t="s">
        <v>142</v>
      </c>
      <c r="X9" s="7"/>
      <c r="Y9" s="7"/>
      <c r="Z9" s="7"/>
      <c r="AA9" s="7"/>
    </row>
    <row r="10" spans="1:28" ht="84.95" customHeight="1" x14ac:dyDescent="0.2">
      <c r="A10" s="3">
        <v>2</v>
      </c>
      <c r="B10" s="4" t="s">
        <v>50</v>
      </c>
      <c r="C10" s="4" t="s">
        <v>54</v>
      </c>
      <c r="D10" s="4" t="s">
        <v>58</v>
      </c>
      <c r="E10" s="40" t="s">
        <v>59</v>
      </c>
      <c r="F10" s="5" t="s">
        <v>152</v>
      </c>
      <c r="G10" s="5" t="s">
        <v>153</v>
      </c>
      <c r="H10" s="4" t="s">
        <v>65</v>
      </c>
      <c r="I10" s="4" t="s">
        <v>68</v>
      </c>
      <c r="J10" s="1">
        <f t="shared" ref="J10:J28" si="0">IFERROR(MID(H10,1,1)+MID(I10,1,1),"")</f>
        <v>5</v>
      </c>
      <c r="K10" s="1" t="str">
        <f>IF(J10="","",IF(OR(J10=2,J10=3,J10=4),'TABLAS VALORACIÓN'!$Y$19,IF(J10=5,'TABLAS VALORACIÓN'!$Y$18,IF(OR(J10=6,J10=7),'TABLAS VALORACIÓN'!$Y$17,IF(OR(J10=8,J10=9,J10=10),'TABLAS VALORACIÓN'!$Y$16)))))</f>
        <v>Riesgo Medio</v>
      </c>
      <c r="L10" s="9" t="s">
        <v>130</v>
      </c>
      <c r="M10" s="6" t="s">
        <v>159</v>
      </c>
      <c r="N10" s="4" t="s">
        <v>64</v>
      </c>
      <c r="O10" s="4" t="s">
        <v>68</v>
      </c>
      <c r="P10" s="1">
        <f t="shared" ref="P10:P28" si="1">IFERROR(MID(N10,1,1)+MID(O10,1,1),"")</f>
        <v>4</v>
      </c>
      <c r="Q10" s="1" t="str">
        <f>IF(P10="","",IF(OR(P10=2,P10=3,P10=4),'TABLAS VALORACIÓN'!$Y$19,IF(P10=5,'TABLAS VALORACIÓN'!$Y$18,IF(OR(P10=6,P10=7),'TABLAS VALORACIÓN'!$Y$17,IF(OR(P10=8,P10=9,P10=10),'TABLAS VALORACIÓN'!$Y$16)))))</f>
        <v>Riesgo Bajo</v>
      </c>
      <c r="R10" s="4" t="s">
        <v>86</v>
      </c>
      <c r="S10" s="6" t="s">
        <v>130</v>
      </c>
      <c r="T10" s="28" t="s">
        <v>143</v>
      </c>
      <c r="U10" s="28" t="s">
        <v>145</v>
      </c>
      <c r="V10" s="30" t="s">
        <v>146</v>
      </c>
      <c r="W10" s="6" t="s">
        <v>150</v>
      </c>
      <c r="X10" s="7"/>
      <c r="Y10" s="7"/>
      <c r="Z10" s="7"/>
      <c r="AA10" s="7"/>
    </row>
    <row r="11" spans="1:28" ht="84.95" customHeight="1" x14ac:dyDescent="0.2">
      <c r="A11" s="3">
        <v>3</v>
      </c>
      <c r="B11" s="4" t="s">
        <v>50</v>
      </c>
      <c r="C11" s="4" t="s">
        <v>54</v>
      </c>
      <c r="D11" s="4" t="s">
        <v>58</v>
      </c>
      <c r="E11" s="40" t="s">
        <v>111</v>
      </c>
      <c r="F11" s="5" t="s">
        <v>154</v>
      </c>
      <c r="G11" s="5" t="s">
        <v>155</v>
      </c>
      <c r="H11" s="4" t="s">
        <v>65</v>
      </c>
      <c r="I11" s="4" t="s">
        <v>70</v>
      </c>
      <c r="J11" s="1">
        <f t="shared" si="0"/>
        <v>6</v>
      </c>
      <c r="K11" s="1" t="str">
        <f>IF(J11="","",IF(OR(J11=2,J11=3,J11=4),'TABLAS VALORACIÓN'!$Y$19,IF(J11=5,'TABLAS VALORACIÓN'!$Y$18,IF(OR(J11=6,J11=7),'TABLAS VALORACIÓN'!$Y$17,IF(OR(J11=8,J11=9,J11=10),'TABLAS VALORACIÓN'!$Y$16)))))</f>
        <v>Riesgo Alto</v>
      </c>
      <c r="L11" s="9" t="s">
        <v>130</v>
      </c>
      <c r="M11" s="6" t="s">
        <v>160</v>
      </c>
      <c r="N11" s="4" t="s">
        <v>65</v>
      </c>
      <c r="O11" s="4" t="s">
        <v>68</v>
      </c>
      <c r="P11" s="1">
        <f t="shared" si="1"/>
        <v>5</v>
      </c>
      <c r="Q11" s="1" t="str">
        <f>IF(P11="","",IF(OR(P11=2,P11=3,P11=4),'TABLAS VALORACIÓN'!$Y$19,IF(P11=5,'TABLAS VALORACIÓN'!$Y$18,IF(OR(P11=6,P11=7),'TABLAS VALORACIÓN'!$Y$17,IF(OR(P11=8,P11=9,P11=10),'TABLAS VALORACIÓN'!$Y$16)))))</f>
        <v>Riesgo Medio</v>
      </c>
      <c r="R11" s="4" t="s">
        <v>86</v>
      </c>
      <c r="S11" s="6" t="s">
        <v>130</v>
      </c>
      <c r="T11" s="28" t="s">
        <v>143</v>
      </c>
      <c r="U11" s="28" t="s">
        <v>145</v>
      </c>
      <c r="V11" s="30" t="s">
        <v>147</v>
      </c>
      <c r="W11" s="6" t="s">
        <v>150</v>
      </c>
      <c r="X11" s="7"/>
      <c r="Y11" s="7"/>
      <c r="Z11" s="7"/>
      <c r="AA11" s="7"/>
    </row>
    <row r="12" spans="1:28" ht="84.95" customHeight="1" thickBot="1" x14ac:dyDescent="0.25">
      <c r="A12" s="3">
        <v>4</v>
      </c>
      <c r="B12" s="4" t="s">
        <v>50</v>
      </c>
      <c r="C12" s="4" t="s">
        <v>54</v>
      </c>
      <c r="D12" s="4" t="s">
        <v>58</v>
      </c>
      <c r="E12" s="40" t="s">
        <v>111</v>
      </c>
      <c r="F12" s="5" t="s">
        <v>167</v>
      </c>
      <c r="G12" s="46" t="s">
        <v>168</v>
      </c>
      <c r="H12" s="4" t="s">
        <v>66</v>
      </c>
      <c r="I12" s="4" t="s">
        <v>70</v>
      </c>
      <c r="J12" s="1">
        <f t="shared" si="0"/>
        <v>7</v>
      </c>
      <c r="K12" s="1" t="str">
        <f>IF(J12="","",IF(OR(J12=2,J12=3,J12=4),'TABLAS VALORACIÓN'!$Y$19,IF(J12=5,'TABLAS VALORACIÓN'!$Y$18,IF(OR(J12=6,J12=7),'TABLAS VALORACIÓN'!$Y$17,IF(OR(J12=8,J12=9,J12=10),'TABLAS VALORACIÓN'!$Y$16)))))</f>
        <v>Riesgo Alto</v>
      </c>
      <c r="L12" s="9" t="s">
        <v>130</v>
      </c>
      <c r="M12" s="47" t="s">
        <v>169</v>
      </c>
      <c r="N12" s="4" t="s">
        <v>65</v>
      </c>
      <c r="O12" s="4" t="s">
        <v>68</v>
      </c>
      <c r="P12" s="1">
        <f t="shared" si="1"/>
        <v>5</v>
      </c>
      <c r="Q12" s="1" t="str">
        <f>IF(P12="","",IF(OR(P12=2,P12=3,P12=4),'TABLAS VALORACIÓN'!$Y$19,IF(P12=5,'TABLAS VALORACIÓN'!$Y$18,IF(OR(P12=6,P12=7),'TABLAS VALORACIÓN'!$Y$17,IF(OR(P12=8,P12=9,P12=10),'TABLAS VALORACIÓN'!$Y$16)))))</f>
        <v>Riesgo Medio</v>
      </c>
      <c r="R12" s="4" t="s">
        <v>86</v>
      </c>
      <c r="S12" s="6" t="s">
        <v>130</v>
      </c>
      <c r="T12" s="48" t="s">
        <v>170</v>
      </c>
      <c r="U12" s="28" t="s">
        <v>145</v>
      </c>
      <c r="V12" s="30" t="s">
        <v>148</v>
      </c>
      <c r="W12" s="6" t="s">
        <v>150</v>
      </c>
      <c r="X12" s="7"/>
      <c r="Y12" s="7"/>
      <c r="Z12" s="7"/>
      <c r="AA12" s="7"/>
    </row>
    <row r="13" spans="1:28" ht="84.95" customHeight="1" x14ac:dyDescent="0.2">
      <c r="A13" s="3">
        <v>5</v>
      </c>
      <c r="B13" s="4" t="s">
        <v>50</v>
      </c>
      <c r="C13" s="4" t="s">
        <v>54</v>
      </c>
      <c r="D13" s="4" t="s">
        <v>58</v>
      </c>
      <c r="E13" s="40" t="s">
        <v>151</v>
      </c>
      <c r="F13" s="5" t="s">
        <v>156</v>
      </c>
      <c r="G13" s="5" t="s">
        <v>157</v>
      </c>
      <c r="H13" s="4" t="s">
        <v>65</v>
      </c>
      <c r="I13" s="4" t="s">
        <v>68</v>
      </c>
      <c r="J13" s="1">
        <f t="shared" si="0"/>
        <v>5</v>
      </c>
      <c r="K13" s="1" t="str">
        <f>IF(J13="","",IF(OR(J13=2,J13=3,J13=4),'TABLAS VALORACIÓN'!$Y$19,IF(J13=5,'TABLAS VALORACIÓN'!$Y$18,IF(OR(J13=6,J13=7),'TABLAS VALORACIÓN'!$Y$17,IF(OR(J13=8,J13=9,J13=10),'TABLAS VALORACIÓN'!$Y$16)))))</f>
        <v>Riesgo Medio</v>
      </c>
      <c r="L13" s="9" t="s">
        <v>129</v>
      </c>
      <c r="M13" s="6" t="s">
        <v>161</v>
      </c>
      <c r="N13" s="4" t="s">
        <v>162</v>
      </c>
      <c r="O13" s="4" t="s">
        <v>163</v>
      </c>
      <c r="P13" s="1">
        <f t="shared" si="1"/>
        <v>5</v>
      </c>
      <c r="Q13" s="1" t="str">
        <f>IF(P13="","",IF(OR(P13=2,P13=3,P13=4),'TABLAS VALORACIÓN'!$Y$19,IF(P13=5,'TABLAS VALORACIÓN'!$Y$18,IF(OR(P13=6,P13=7),'TABLAS VALORACIÓN'!$Y$17,IF(OR(P13=8,P13=9,P13=10),'TABLAS VALORACIÓN'!$Y$16)))))</f>
        <v>Riesgo Medio</v>
      </c>
      <c r="R13" s="4" t="s">
        <v>164</v>
      </c>
      <c r="S13" s="6" t="s">
        <v>129</v>
      </c>
      <c r="T13" s="28" t="s">
        <v>144</v>
      </c>
      <c r="U13" s="28" t="s">
        <v>145</v>
      </c>
      <c r="V13" s="30" t="s">
        <v>149</v>
      </c>
      <c r="W13" s="6" t="s">
        <v>150</v>
      </c>
      <c r="X13" s="7"/>
      <c r="Y13" s="7"/>
      <c r="Z13" s="7"/>
      <c r="AA13" s="7"/>
    </row>
    <row r="14" spans="1:28" ht="84.95" hidden="1" customHeight="1" x14ac:dyDescent="0.2">
      <c r="A14" s="3"/>
      <c r="B14" s="4"/>
      <c r="C14" s="4"/>
      <c r="D14" s="4"/>
      <c r="E14" s="40"/>
      <c r="F14" s="5"/>
      <c r="G14" s="5"/>
      <c r="H14" s="4"/>
      <c r="I14" s="4"/>
      <c r="J14" s="1" t="str">
        <f t="shared" si="0"/>
        <v/>
      </c>
      <c r="K14" s="1" t="str">
        <f>IF(J14="","",IF(OR(J14=2,J14=3,J14=4),'TABLAS VALORACIÓN'!$Y$19,IF(J14=5,'TABLAS VALORACIÓN'!$Y$18,IF(OR(J14=6,J14=7),'TABLAS VALORACIÓN'!$Y$17,IF(OR(J14=8,J14=9,J14=10),'TABLAS VALORACIÓN'!$Y$16)))))</f>
        <v/>
      </c>
      <c r="L14" s="9"/>
      <c r="M14" s="6"/>
      <c r="N14" s="4"/>
      <c r="O14" s="4"/>
      <c r="P14" s="1" t="str">
        <f t="shared" si="1"/>
        <v/>
      </c>
      <c r="Q14" s="1" t="str">
        <f>IF(P14="","",IF(OR(P14=2,P14=3,P14=4),'TABLAS VALORACIÓN'!$Y$19,IF(P14=5,'TABLAS VALORACIÓN'!$Y$18,IF(OR(P14=6,P14=7),'TABLAS VALORACIÓN'!$Y$17,IF(OR(P14=8,P14=9,P14=10),'TABLAS VALORACIÓN'!$Y$16)))))</f>
        <v/>
      </c>
      <c r="R14" s="4"/>
      <c r="S14" s="6"/>
      <c r="T14" s="28"/>
      <c r="U14" s="28"/>
      <c r="V14" s="30"/>
      <c r="W14" s="6"/>
      <c r="X14" s="7"/>
      <c r="Y14" s="7"/>
      <c r="Z14" s="7"/>
      <c r="AA14" s="7"/>
    </row>
    <row r="15" spans="1:28" ht="84.95" hidden="1" customHeight="1" x14ac:dyDescent="0.2">
      <c r="A15" s="3"/>
      <c r="B15" s="4"/>
      <c r="C15" s="4"/>
      <c r="D15" s="4"/>
      <c r="E15" s="40"/>
      <c r="F15" s="5"/>
      <c r="G15" s="5"/>
      <c r="H15" s="4"/>
      <c r="I15" s="4"/>
      <c r="J15" s="1" t="str">
        <f t="shared" si="0"/>
        <v/>
      </c>
      <c r="K15" s="1" t="str">
        <f>IF(J15="","",IF(OR(J15=2,J15=3,J15=4),'TABLAS VALORACIÓN'!$Y$19,IF(J15=5,'TABLAS VALORACIÓN'!$Y$18,IF(OR(J15=6,J15=7),'TABLAS VALORACIÓN'!$Y$17,IF(OR(J15=8,J15=9,J15=10),'TABLAS VALORACIÓN'!$Y$16)))))</f>
        <v/>
      </c>
      <c r="L15" s="9"/>
      <c r="M15" s="6"/>
      <c r="N15" s="4"/>
      <c r="O15" s="4"/>
      <c r="P15" s="1" t="str">
        <f t="shared" si="1"/>
        <v/>
      </c>
      <c r="Q15" s="1" t="str">
        <f>IF(P15="","",IF(OR(P15=2,P15=3,P15=4),'TABLAS VALORACIÓN'!$Y$19,IF(P15=5,'TABLAS VALORACIÓN'!$Y$18,IF(OR(P15=6,P15=7),'TABLAS VALORACIÓN'!$Y$17,IF(OR(P15=8,P15=9,P15=10),'TABLAS VALORACIÓN'!$Y$16)))))</f>
        <v/>
      </c>
      <c r="R15" s="4"/>
      <c r="S15" s="6"/>
      <c r="T15" s="28"/>
      <c r="U15" s="28"/>
      <c r="V15" s="30"/>
      <c r="W15" s="6"/>
      <c r="X15" s="7"/>
      <c r="Y15" s="7"/>
      <c r="Z15" s="7"/>
      <c r="AA15" s="7"/>
    </row>
    <row r="16" spans="1:28" ht="84.95" hidden="1" customHeight="1" x14ac:dyDescent="0.2">
      <c r="A16" s="3"/>
      <c r="B16" s="4"/>
      <c r="C16" s="4"/>
      <c r="D16" s="4"/>
      <c r="E16" s="40"/>
      <c r="F16" s="5"/>
      <c r="G16" s="5"/>
      <c r="H16" s="4"/>
      <c r="I16" s="4"/>
      <c r="J16" s="1" t="str">
        <f t="shared" si="0"/>
        <v/>
      </c>
      <c r="K16" s="1" t="str">
        <f>IF(J16="","",IF(OR(J16=2,J16=3,J16=4),'TABLAS VALORACIÓN'!$Y$19,IF(J16=5,'TABLAS VALORACIÓN'!$Y$18,IF(OR(J16=6,J16=7),'TABLAS VALORACIÓN'!$Y$17,IF(OR(J16=8,J16=9,J16=10),'TABLAS VALORACIÓN'!$Y$16)))))</f>
        <v/>
      </c>
      <c r="L16" s="9"/>
      <c r="M16" s="6"/>
      <c r="N16" s="4"/>
      <c r="O16" s="4"/>
      <c r="P16" s="1" t="str">
        <f t="shared" si="1"/>
        <v/>
      </c>
      <c r="Q16" s="1" t="str">
        <f>IF(P16="","",IF(OR(P16=2,P16=3,P16=4),'TABLAS VALORACIÓN'!$Y$19,IF(P16=5,'TABLAS VALORACIÓN'!$Y$18,IF(OR(P16=6,P16=7),'TABLAS VALORACIÓN'!$Y$17,IF(OR(P16=8,P16=9,P16=10),'TABLAS VALORACIÓN'!$Y$16)))))</f>
        <v/>
      </c>
      <c r="R16" s="4"/>
      <c r="S16" s="6"/>
      <c r="T16" s="28"/>
      <c r="U16" s="28"/>
      <c r="V16" s="30"/>
      <c r="W16" s="6"/>
      <c r="X16" s="7"/>
      <c r="Y16" s="7"/>
      <c r="Z16" s="7"/>
      <c r="AA16" s="7"/>
    </row>
    <row r="17" spans="1:27" ht="84.95" hidden="1" customHeight="1" x14ac:dyDescent="0.2">
      <c r="A17" s="3"/>
      <c r="B17" s="4"/>
      <c r="C17" s="4"/>
      <c r="D17" s="4"/>
      <c r="E17" s="40"/>
      <c r="F17" s="5"/>
      <c r="G17" s="5"/>
      <c r="H17" s="4"/>
      <c r="I17" s="4"/>
      <c r="J17" s="1" t="str">
        <f t="shared" si="0"/>
        <v/>
      </c>
      <c r="K17" s="1" t="str">
        <f>IF(J17="","",IF(OR(J17=2,J17=3,J17=4),'TABLAS VALORACIÓN'!$Y$19,IF(J17=5,'TABLAS VALORACIÓN'!$Y$18,IF(OR(J17=6,J17=7),'TABLAS VALORACIÓN'!$Y$17,IF(OR(J17=8,J17=9,J17=10),'TABLAS VALORACIÓN'!$Y$16)))))</f>
        <v/>
      </c>
      <c r="L17" s="9"/>
      <c r="M17" s="6"/>
      <c r="N17" s="4"/>
      <c r="O17" s="4"/>
      <c r="P17" s="1" t="str">
        <f t="shared" si="1"/>
        <v/>
      </c>
      <c r="Q17" s="1" t="str">
        <f>IF(P17="","",IF(OR(P17=2,P17=3,P17=4),'TABLAS VALORACIÓN'!$Y$19,IF(P17=5,'TABLAS VALORACIÓN'!$Y$18,IF(OR(P17=6,P17=7),'TABLAS VALORACIÓN'!$Y$17,IF(OR(P17=8,P17=9,P17=10),'TABLAS VALORACIÓN'!$Y$16)))))</f>
        <v/>
      </c>
      <c r="R17" s="4"/>
      <c r="S17" s="6"/>
      <c r="T17" s="28"/>
      <c r="U17" s="28"/>
      <c r="V17" s="30"/>
      <c r="W17" s="6"/>
      <c r="X17" s="7"/>
      <c r="Y17" s="7"/>
      <c r="Z17" s="7"/>
      <c r="AA17" s="7"/>
    </row>
    <row r="18" spans="1:27" ht="84.95" hidden="1" customHeight="1" x14ac:dyDescent="0.2">
      <c r="A18" s="3"/>
      <c r="B18" s="4"/>
      <c r="C18" s="4"/>
      <c r="D18" s="4"/>
      <c r="E18" s="40"/>
      <c r="F18" s="5"/>
      <c r="G18" s="5"/>
      <c r="H18" s="4"/>
      <c r="I18" s="4"/>
      <c r="J18" s="1" t="str">
        <f t="shared" si="0"/>
        <v/>
      </c>
      <c r="K18" s="1" t="str">
        <f>IF(J18="","",IF(OR(J18=2,J18=3,J18=4),'TABLAS VALORACIÓN'!$Y$19,IF(J18=5,'TABLAS VALORACIÓN'!$Y$18,IF(OR(J18=6,J18=7),'TABLAS VALORACIÓN'!$Y$17,IF(OR(J18=8,J18=9,J18=10),'TABLAS VALORACIÓN'!$Y$16)))))</f>
        <v/>
      </c>
      <c r="L18" s="9"/>
      <c r="M18" s="6"/>
      <c r="N18" s="4"/>
      <c r="O18" s="4"/>
      <c r="P18" s="1" t="str">
        <f t="shared" si="1"/>
        <v/>
      </c>
      <c r="Q18" s="1" t="str">
        <f>IF(P18="","",IF(OR(P18=2,P18=3,P18=4),'TABLAS VALORACIÓN'!$Y$19,IF(P18=5,'TABLAS VALORACIÓN'!$Y$18,IF(OR(P18=6,P18=7),'TABLAS VALORACIÓN'!$Y$17,IF(OR(P18=8,P18=9,P18=10),'TABLAS VALORACIÓN'!$Y$16)))))</f>
        <v/>
      </c>
      <c r="R18" s="4"/>
      <c r="S18" s="6"/>
      <c r="T18" s="28"/>
      <c r="U18" s="28"/>
      <c r="V18" s="30"/>
      <c r="W18" s="6"/>
      <c r="X18" s="7"/>
      <c r="Y18" s="7"/>
      <c r="Z18" s="7"/>
      <c r="AA18" s="7"/>
    </row>
    <row r="19" spans="1:27" ht="84.95" hidden="1" customHeight="1" x14ac:dyDescent="0.2">
      <c r="A19" s="3"/>
      <c r="B19" s="4"/>
      <c r="C19" s="4"/>
      <c r="D19" s="4"/>
      <c r="E19" s="40"/>
      <c r="F19" s="5"/>
      <c r="G19" s="5"/>
      <c r="H19" s="4"/>
      <c r="I19" s="4"/>
      <c r="J19" s="1" t="str">
        <f t="shared" si="0"/>
        <v/>
      </c>
      <c r="K19" s="1" t="str">
        <f>IF(J19="","",IF(OR(J19=2,J19=3,J19=4),'TABLAS VALORACIÓN'!$Y$19,IF(J19=5,'TABLAS VALORACIÓN'!$Y$18,IF(OR(J19=6,J19=7),'TABLAS VALORACIÓN'!$Y$17,IF(OR(J19=8,J19=9,J19=10),'TABLAS VALORACIÓN'!$Y$16)))))</f>
        <v/>
      </c>
      <c r="L19" s="9"/>
      <c r="M19" s="6"/>
      <c r="N19" s="4"/>
      <c r="O19" s="4"/>
      <c r="P19" s="1" t="str">
        <f t="shared" si="1"/>
        <v/>
      </c>
      <c r="Q19" s="1" t="str">
        <f>IF(P19="","",IF(OR(P19=2,P19=3,P19=4),'TABLAS VALORACIÓN'!$Y$19,IF(P19=5,'TABLAS VALORACIÓN'!$Y$18,IF(OR(P19=6,P19=7),'TABLAS VALORACIÓN'!$Y$17,IF(OR(P19=8,P19=9,P19=10),'TABLAS VALORACIÓN'!$Y$16)))))</f>
        <v/>
      </c>
      <c r="R19" s="4"/>
      <c r="S19" s="6"/>
      <c r="T19" s="28"/>
      <c r="U19" s="28"/>
      <c r="V19" s="30"/>
      <c r="W19" s="6"/>
      <c r="X19" s="7"/>
      <c r="Y19" s="7"/>
      <c r="Z19" s="7"/>
      <c r="AA19" s="7"/>
    </row>
    <row r="20" spans="1:27" ht="84.95" hidden="1" customHeight="1" x14ac:dyDescent="0.2">
      <c r="A20" s="3"/>
      <c r="B20" s="4"/>
      <c r="C20" s="4"/>
      <c r="D20" s="4"/>
      <c r="E20" s="40"/>
      <c r="F20" s="5"/>
      <c r="G20" s="5"/>
      <c r="H20" s="4"/>
      <c r="I20" s="4"/>
      <c r="J20" s="1" t="str">
        <f t="shared" si="0"/>
        <v/>
      </c>
      <c r="K20" s="1" t="str">
        <f>IF(J20="","",IF(OR(J20=2,J20=3,J20=4),'TABLAS VALORACIÓN'!$Y$19,IF(J20=5,'TABLAS VALORACIÓN'!$Y$18,IF(OR(J20=6,J20=7),'TABLAS VALORACIÓN'!$Y$17,IF(OR(J20=8,J20=9,J20=10),'TABLAS VALORACIÓN'!$Y$16)))))</f>
        <v/>
      </c>
      <c r="L20" s="9"/>
      <c r="M20" s="6"/>
      <c r="N20" s="4"/>
      <c r="O20" s="4"/>
      <c r="P20" s="1" t="str">
        <f t="shared" si="1"/>
        <v/>
      </c>
      <c r="Q20" s="1" t="str">
        <f>IF(P20="","",IF(OR(P20=2,P20=3,P20=4),'TABLAS VALORACIÓN'!$Y$19,IF(P20=5,'TABLAS VALORACIÓN'!$Y$18,IF(OR(P20=6,P20=7),'TABLAS VALORACIÓN'!$Y$17,IF(OR(P20=8,P20=9,P20=10),'TABLAS VALORACIÓN'!$Y$16)))))</f>
        <v/>
      </c>
      <c r="R20" s="4"/>
      <c r="S20" s="6"/>
      <c r="T20" s="28"/>
      <c r="U20" s="28"/>
      <c r="V20" s="30"/>
      <c r="W20" s="6"/>
      <c r="X20" s="7"/>
      <c r="Y20" s="7"/>
      <c r="Z20" s="7"/>
      <c r="AA20" s="7"/>
    </row>
    <row r="21" spans="1:27" ht="84.95" hidden="1" customHeight="1" x14ac:dyDescent="0.2">
      <c r="A21" s="3"/>
      <c r="B21" s="4"/>
      <c r="C21" s="4"/>
      <c r="D21" s="4"/>
      <c r="E21" s="40"/>
      <c r="F21" s="5"/>
      <c r="G21" s="5"/>
      <c r="H21" s="4"/>
      <c r="I21" s="4"/>
      <c r="J21" s="1" t="str">
        <f t="shared" si="0"/>
        <v/>
      </c>
      <c r="K21" s="1" t="str">
        <f>IF(J21="","",IF(OR(J21=2,J21=3,J21=4),'TABLAS VALORACIÓN'!$Y$19,IF(J21=5,'TABLAS VALORACIÓN'!$Y$18,IF(OR(J21=6,J21=7),'TABLAS VALORACIÓN'!$Y$17,IF(OR(J21=8,J21=9,J21=10),'TABLAS VALORACIÓN'!$Y$16)))))</f>
        <v/>
      </c>
      <c r="L21" s="9"/>
      <c r="M21" s="6"/>
      <c r="N21" s="4"/>
      <c r="O21" s="4"/>
      <c r="P21" s="1" t="str">
        <f t="shared" si="1"/>
        <v/>
      </c>
      <c r="Q21" s="1" t="str">
        <f>IF(P21="","",IF(OR(P21=2,P21=3,P21=4),'TABLAS VALORACIÓN'!$Y$19,IF(P21=5,'TABLAS VALORACIÓN'!$Y$18,IF(OR(P21=6,P21=7),'TABLAS VALORACIÓN'!$Y$17,IF(OR(P21=8,P21=9,P21=10),'TABLAS VALORACIÓN'!$Y$16)))))</f>
        <v/>
      </c>
      <c r="R21" s="4"/>
      <c r="S21" s="6"/>
      <c r="T21" s="28"/>
      <c r="U21" s="28"/>
      <c r="V21" s="30"/>
      <c r="W21" s="6"/>
      <c r="X21" s="7"/>
      <c r="Y21" s="7"/>
      <c r="Z21" s="7"/>
      <c r="AA21" s="7"/>
    </row>
    <row r="22" spans="1:27" ht="84.95" hidden="1" customHeight="1" x14ac:dyDescent="0.2">
      <c r="A22" s="3"/>
      <c r="B22" s="4"/>
      <c r="C22" s="4"/>
      <c r="D22" s="4"/>
      <c r="E22" s="40"/>
      <c r="F22" s="5"/>
      <c r="G22" s="5"/>
      <c r="H22" s="4"/>
      <c r="I22" s="4"/>
      <c r="J22" s="1" t="str">
        <f t="shared" si="0"/>
        <v/>
      </c>
      <c r="K22" s="1" t="str">
        <f>IF(J22="","",IF(OR(J22=2,J22=3,J22=4),'TABLAS VALORACIÓN'!$Y$19,IF(J22=5,'TABLAS VALORACIÓN'!$Y$18,IF(OR(J22=6,J22=7),'TABLAS VALORACIÓN'!$Y$17,IF(OR(J22=8,J22=9,J22=10),'TABLAS VALORACIÓN'!$Y$16)))))</f>
        <v/>
      </c>
      <c r="L22" s="9"/>
      <c r="M22" s="6"/>
      <c r="N22" s="4"/>
      <c r="O22" s="4"/>
      <c r="P22" s="1" t="str">
        <f t="shared" si="1"/>
        <v/>
      </c>
      <c r="Q22" s="1" t="str">
        <f>IF(P22="","",IF(OR(P22=2,P22=3,P22=4),'TABLAS VALORACIÓN'!$Y$19,IF(P22=5,'TABLAS VALORACIÓN'!$Y$18,IF(OR(P22=6,P22=7),'TABLAS VALORACIÓN'!$Y$17,IF(OR(P22=8,P22=9,P22=10),'TABLAS VALORACIÓN'!$Y$16)))))</f>
        <v/>
      </c>
      <c r="R22" s="4"/>
      <c r="S22" s="6"/>
      <c r="T22" s="28"/>
      <c r="U22" s="28"/>
      <c r="V22" s="30"/>
      <c r="W22" s="6"/>
      <c r="X22" s="7"/>
      <c r="Y22" s="7"/>
      <c r="Z22" s="7"/>
      <c r="AA22" s="7"/>
    </row>
    <row r="23" spans="1:27" ht="84.95" hidden="1" customHeight="1" x14ac:dyDescent="0.2">
      <c r="A23" s="3"/>
      <c r="B23" s="4"/>
      <c r="C23" s="4"/>
      <c r="D23" s="4"/>
      <c r="E23" s="40"/>
      <c r="F23" s="5"/>
      <c r="G23" s="5"/>
      <c r="H23" s="4"/>
      <c r="I23" s="4"/>
      <c r="J23" s="1" t="str">
        <f t="shared" si="0"/>
        <v/>
      </c>
      <c r="K23" s="1" t="str">
        <f>IF(J23="","",IF(OR(J23=2,J23=3,J23=4),'TABLAS VALORACIÓN'!$Y$19,IF(J23=5,'TABLAS VALORACIÓN'!$Y$18,IF(OR(J23=6,J23=7),'TABLAS VALORACIÓN'!$Y$17,IF(OR(J23=8,J23=9,J23=10),'TABLAS VALORACIÓN'!$Y$16)))))</f>
        <v/>
      </c>
      <c r="L23" s="9"/>
      <c r="M23" s="6"/>
      <c r="N23" s="4"/>
      <c r="O23" s="4"/>
      <c r="P23" s="1" t="str">
        <f t="shared" si="1"/>
        <v/>
      </c>
      <c r="Q23" s="1" t="str">
        <f>IF(P23="","",IF(OR(P23=2,P23=3,P23=4),'TABLAS VALORACIÓN'!$Y$19,IF(P23=5,'TABLAS VALORACIÓN'!$Y$18,IF(OR(P23=6,P23=7),'TABLAS VALORACIÓN'!$Y$17,IF(OR(P23=8,P23=9,P23=10),'TABLAS VALORACIÓN'!$Y$16)))))</f>
        <v/>
      </c>
      <c r="R23" s="4"/>
      <c r="S23" s="6"/>
      <c r="T23" s="28"/>
      <c r="U23" s="28"/>
      <c r="V23" s="30"/>
      <c r="W23" s="6"/>
      <c r="X23" s="7"/>
      <c r="Y23" s="7"/>
      <c r="Z23" s="7"/>
      <c r="AA23" s="7"/>
    </row>
    <row r="24" spans="1:27" ht="84.95" hidden="1" customHeight="1" x14ac:dyDescent="0.2">
      <c r="A24" s="3"/>
      <c r="B24" s="4"/>
      <c r="C24" s="4"/>
      <c r="D24" s="4"/>
      <c r="E24" s="40"/>
      <c r="F24" s="5"/>
      <c r="G24" s="5"/>
      <c r="H24" s="4"/>
      <c r="I24" s="4"/>
      <c r="J24" s="1" t="str">
        <f t="shared" si="0"/>
        <v/>
      </c>
      <c r="K24" s="1" t="str">
        <f>IF(J24="","",IF(OR(J24=2,J24=3,J24=4),'TABLAS VALORACIÓN'!$Y$19,IF(J24=5,'TABLAS VALORACIÓN'!$Y$18,IF(OR(J24=6,J24=7),'TABLAS VALORACIÓN'!$Y$17,IF(OR(J24=8,J24=9,J24=10),'TABLAS VALORACIÓN'!$Y$16)))))</f>
        <v/>
      </c>
      <c r="L24" s="9"/>
      <c r="M24" s="6"/>
      <c r="N24" s="4"/>
      <c r="O24" s="4"/>
      <c r="P24" s="1" t="str">
        <f t="shared" si="1"/>
        <v/>
      </c>
      <c r="Q24" s="1" t="str">
        <f>IF(P24="","",IF(OR(P24=2,P24=3,P24=4),'TABLAS VALORACIÓN'!$Y$19,IF(P24=5,'TABLAS VALORACIÓN'!$Y$18,IF(OR(P24=6,P24=7),'TABLAS VALORACIÓN'!$Y$17,IF(OR(P24=8,P24=9,P24=10),'TABLAS VALORACIÓN'!$Y$16)))))</f>
        <v/>
      </c>
      <c r="R24" s="4"/>
      <c r="S24" s="6"/>
      <c r="T24" s="28"/>
      <c r="U24" s="28"/>
      <c r="V24" s="30"/>
      <c r="W24" s="6"/>
      <c r="X24" s="7"/>
      <c r="Y24" s="7"/>
      <c r="Z24" s="7"/>
      <c r="AA24" s="7"/>
    </row>
    <row r="25" spans="1:27" ht="84.95" hidden="1" customHeight="1" x14ac:dyDescent="0.2">
      <c r="A25" s="3"/>
      <c r="B25" s="4"/>
      <c r="C25" s="4"/>
      <c r="D25" s="4"/>
      <c r="E25" s="40"/>
      <c r="F25" s="5"/>
      <c r="G25" s="5"/>
      <c r="H25" s="4"/>
      <c r="I25" s="4"/>
      <c r="J25" s="1" t="str">
        <f t="shared" si="0"/>
        <v/>
      </c>
      <c r="K25" s="1" t="str">
        <f>IF(J25="","",IF(OR(J25=2,J25=3,J25=4),'TABLAS VALORACIÓN'!$Y$19,IF(J25=5,'TABLAS VALORACIÓN'!$Y$18,IF(OR(J25=6,J25=7),'TABLAS VALORACIÓN'!$Y$17,IF(OR(J25=8,J25=9,J25=10),'TABLAS VALORACIÓN'!$Y$16)))))</f>
        <v/>
      </c>
      <c r="L25" s="9"/>
      <c r="M25" s="6"/>
      <c r="N25" s="4"/>
      <c r="O25" s="4"/>
      <c r="P25" s="1" t="str">
        <f t="shared" si="1"/>
        <v/>
      </c>
      <c r="Q25" s="1" t="str">
        <f>IF(P25="","",IF(OR(P25=2,P25=3,P25=4),'TABLAS VALORACIÓN'!$Y$19,IF(P25=5,'TABLAS VALORACIÓN'!$Y$18,IF(OR(P25=6,P25=7),'TABLAS VALORACIÓN'!$Y$17,IF(OR(P25=8,P25=9,P25=10),'TABLAS VALORACIÓN'!$Y$16)))))</f>
        <v/>
      </c>
      <c r="R25" s="4"/>
      <c r="S25" s="6"/>
      <c r="T25" s="28"/>
      <c r="U25" s="28"/>
      <c r="V25" s="30"/>
      <c r="W25" s="6"/>
      <c r="X25" s="7"/>
      <c r="Y25" s="7"/>
      <c r="Z25" s="7"/>
      <c r="AA25" s="7"/>
    </row>
    <row r="26" spans="1:27" ht="84.95" hidden="1" customHeight="1" x14ac:dyDescent="0.2">
      <c r="A26" s="3"/>
      <c r="B26" s="4"/>
      <c r="C26" s="4"/>
      <c r="D26" s="4"/>
      <c r="E26" s="40"/>
      <c r="F26" s="5"/>
      <c r="G26" s="5"/>
      <c r="H26" s="4"/>
      <c r="I26" s="4"/>
      <c r="J26" s="1" t="str">
        <f t="shared" si="0"/>
        <v/>
      </c>
      <c r="K26" s="1" t="str">
        <f>IF(J26="","",IF(OR(J26=2,J26=3,J26=4),'TABLAS VALORACIÓN'!$Y$19,IF(J26=5,'TABLAS VALORACIÓN'!$Y$18,IF(OR(J26=6,J26=7),'TABLAS VALORACIÓN'!$Y$17,IF(OR(J26=8,J26=9,J26=10),'TABLAS VALORACIÓN'!$Y$16)))))</f>
        <v/>
      </c>
      <c r="L26" s="9"/>
      <c r="M26" s="6"/>
      <c r="N26" s="4"/>
      <c r="O26" s="4"/>
      <c r="P26" s="1" t="str">
        <f t="shared" si="1"/>
        <v/>
      </c>
      <c r="Q26" s="1" t="str">
        <f>IF(P26="","",IF(OR(P26=2,P26=3,P26=4),'TABLAS VALORACIÓN'!$Y$19,IF(P26=5,'TABLAS VALORACIÓN'!$Y$18,IF(OR(P26=6,P26=7),'TABLAS VALORACIÓN'!$Y$17,IF(OR(P26=8,P26=9,P26=10),'TABLAS VALORACIÓN'!$Y$16)))))</f>
        <v/>
      </c>
      <c r="R26" s="4"/>
      <c r="S26" s="6"/>
      <c r="T26" s="28"/>
      <c r="U26" s="28"/>
      <c r="V26" s="30"/>
      <c r="W26" s="6"/>
      <c r="X26" s="7"/>
      <c r="Y26" s="7"/>
      <c r="Z26" s="7"/>
      <c r="AA26" s="7"/>
    </row>
    <row r="27" spans="1:27" ht="84.95" hidden="1" customHeight="1" x14ac:dyDescent="0.2">
      <c r="A27" s="3"/>
      <c r="B27" s="4"/>
      <c r="C27" s="4"/>
      <c r="D27" s="4"/>
      <c r="E27" s="40"/>
      <c r="F27" s="5"/>
      <c r="G27" s="5"/>
      <c r="H27" s="4"/>
      <c r="I27" s="4"/>
      <c r="J27" s="1" t="str">
        <f t="shared" si="0"/>
        <v/>
      </c>
      <c r="K27" s="1" t="str">
        <f>IF(J27="","",IF(OR(J27=2,J27=3,J27=4),'TABLAS VALORACIÓN'!$Y$19,IF(J27=5,'TABLAS VALORACIÓN'!$Y$18,IF(OR(J27=6,J27=7),'TABLAS VALORACIÓN'!$Y$17,IF(OR(J27=8,J27=9,J27=10),'TABLAS VALORACIÓN'!$Y$16)))))</f>
        <v/>
      </c>
      <c r="L27" s="9"/>
      <c r="M27" s="6"/>
      <c r="N27" s="4"/>
      <c r="O27" s="4"/>
      <c r="P27" s="1" t="str">
        <f t="shared" si="1"/>
        <v/>
      </c>
      <c r="Q27" s="1" t="str">
        <f>IF(P27="","",IF(OR(P27=2,P27=3,P27=4),'TABLAS VALORACIÓN'!$Y$19,IF(P27=5,'TABLAS VALORACIÓN'!$Y$18,IF(OR(P27=6,P27=7),'TABLAS VALORACIÓN'!$Y$17,IF(OR(P27=8,P27=9,P27=10),'TABLAS VALORACIÓN'!$Y$16)))))</f>
        <v/>
      </c>
      <c r="R27" s="4"/>
      <c r="S27" s="6"/>
      <c r="T27" s="28"/>
      <c r="U27" s="28"/>
      <c r="V27" s="30"/>
      <c r="W27" s="6"/>
      <c r="X27" s="7"/>
      <c r="Y27" s="7"/>
      <c r="Z27" s="7"/>
      <c r="AA27" s="7"/>
    </row>
    <row r="28" spans="1:27" ht="84.95" hidden="1" customHeight="1" x14ac:dyDescent="0.2">
      <c r="A28" s="3"/>
      <c r="B28" s="4"/>
      <c r="C28" s="4"/>
      <c r="D28" s="4"/>
      <c r="E28" s="40"/>
      <c r="F28" s="5"/>
      <c r="G28" s="5"/>
      <c r="H28" s="4"/>
      <c r="I28" s="4"/>
      <c r="J28" s="1" t="str">
        <f t="shared" si="0"/>
        <v/>
      </c>
      <c r="K28" s="1" t="str">
        <f>IF(J28="","",IF(OR(J28=2,J28=3,J28=4),'TABLAS VALORACIÓN'!$Y$19,IF(J28=5,'TABLAS VALORACIÓN'!$Y$18,IF(OR(J28=6,J28=7),'TABLAS VALORACIÓN'!$Y$17,IF(OR(J28=8,J28=9,J28=10),'TABLAS VALORACIÓN'!$Y$16)))))</f>
        <v/>
      </c>
      <c r="L28" s="9"/>
      <c r="M28" s="6"/>
      <c r="N28" s="4"/>
      <c r="O28" s="4"/>
      <c r="P28" s="1" t="str">
        <f t="shared" si="1"/>
        <v/>
      </c>
      <c r="Q28" s="1" t="str">
        <f>IF(P28="","",IF(OR(P28=2,P28=3,P28=4),'TABLAS VALORACIÓN'!$Y$19,IF(P28=5,'TABLAS VALORACIÓN'!$Y$18,IF(OR(P28=6,P28=7),'TABLAS VALORACIÓN'!$Y$17,IF(OR(P28=8,P28=9,P28=10),'TABLAS VALORACIÓN'!$Y$16)))))</f>
        <v/>
      </c>
      <c r="R28" s="4"/>
      <c r="S28" s="6"/>
      <c r="T28" s="28"/>
      <c r="U28" s="28"/>
      <c r="V28" s="30"/>
      <c r="W28" s="6"/>
      <c r="X28" s="7"/>
      <c r="Y28" s="7"/>
      <c r="Z28" s="7"/>
      <c r="AA28" s="7"/>
    </row>
    <row r="29" spans="1:27" ht="58.15" hidden="1" customHeight="1" x14ac:dyDescent="0.2">
      <c r="A29" s="42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</row>
    <row r="31" spans="1:27" x14ac:dyDescent="0.2"/>
    <row r="32" spans="1:27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</sheetData>
  <sheetProtection algorithmName="SHA-512" hashValue="/qZBLtC4HpU0IQKmK0F2GyIA8QFPUEP3jvpvKpgbsdC8ILmnIB5czO5G6kVObe72vh6mFVEIpc09KX2CIyr+Eg==" saltValue="j1DI1BL5m2NxKu6OPvITBg==" spinCount="100000" sheet="1" formatColumns="0" formatRows="0" insertRows="0" deleteRows="0"/>
  <mergeCells count="27">
    <mergeCell ref="B7:B8"/>
    <mergeCell ref="C7:C8"/>
    <mergeCell ref="D7:D8"/>
    <mergeCell ref="K7:K8"/>
    <mergeCell ref="L7:L8"/>
    <mergeCell ref="E7:E8"/>
    <mergeCell ref="G1:U3"/>
    <mergeCell ref="A1:F3"/>
    <mergeCell ref="V1:W1"/>
    <mergeCell ref="V2:W2"/>
    <mergeCell ref="V3:W3"/>
    <mergeCell ref="A4:E5"/>
    <mergeCell ref="F4:U5"/>
    <mergeCell ref="F7:F8"/>
    <mergeCell ref="G7:G8"/>
    <mergeCell ref="I7:I8"/>
    <mergeCell ref="J7:J8"/>
    <mergeCell ref="A6:W6"/>
    <mergeCell ref="R7:R8"/>
    <mergeCell ref="S7:S8"/>
    <mergeCell ref="T7:T8"/>
    <mergeCell ref="U7:U8"/>
    <mergeCell ref="M7:M8"/>
    <mergeCell ref="V7:W7"/>
    <mergeCell ref="H7:H8"/>
    <mergeCell ref="N7:Q7"/>
    <mergeCell ref="A7:A8"/>
  </mergeCells>
  <conditionalFormatting sqref="J9:J28">
    <cfRule type="cellIs" dxfId="27" priority="10" operator="between">
      <formula>8</formula>
      <formula>10</formula>
    </cfRule>
    <cfRule type="cellIs" dxfId="26" priority="11" operator="between">
      <formula>6</formula>
      <formula>7</formula>
    </cfRule>
    <cfRule type="cellIs" dxfId="25" priority="12" operator="equal">
      <formula>5</formula>
    </cfRule>
    <cfRule type="cellIs" dxfId="24" priority="13" operator="between">
      <formula>0</formula>
      <formula>1</formula>
    </cfRule>
    <cfRule type="cellIs" dxfId="23" priority="14" operator="between">
      <formula>2</formula>
      <formula>4</formula>
    </cfRule>
  </conditionalFormatting>
  <conditionalFormatting sqref="K9:K28">
    <cfRule type="expression" dxfId="22" priority="1">
      <formula>J9=10</formula>
    </cfRule>
    <cfRule type="expression" dxfId="21" priority="2">
      <formula>J9=9</formula>
    </cfRule>
    <cfRule type="expression" dxfId="20" priority="3">
      <formula>J9=7</formula>
    </cfRule>
    <cfRule type="expression" dxfId="19" priority="4">
      <formula>J9=4</formula>
    </cfRule>
    <cfRule type="expression" dxfId="18" priority="5">
      <formula>J9=3</formula>
    </cfRule>
    <cfRule type="expression" dxfId="17" priority="6">
      <formula>J9=8</formula>
    </cfRule>
    <cfRule type="expression" dxfId="16" priority="7">
      <formula>J9=6</formula>
    </cfRule>
    <cfRule type="expression" dxfId="15" priority="8">
      <formula>J9=5</formula>
    </cfRule>
    <cfRule type="expression" dxfId="14" priority="9">
      <formula>J9=2</formula>
    </cfRule>
  </conditionalFormatting>
  <conditionalFormatting sqref="P9:P28">
    <cfRule type="cellIs" dxfId="13" priority="24" operator="between">
      <formula>8</formula>
      <formula>10</formula>
    </cfRule>
    <cfRule type="cellIs" dxfId="12" priority="25" operator="between">
      <formula>6</formula>
      <formula>7</formula>
    </cfRule>
    <cfRule type="cellIs" dxfId="11" priority="26" operator="equal">
      <formula>5</formula>
    </cfRule>
    <cfRule type="cellIs" dxfId="10" priority="27" operator="between">
      <formula>0</formula>
      <formula>1</formula>
    </cfRule>
    <cfRule type="cellIs" dxfId="9" priority="28" operator="between">
      <formula>2</formula>
      <formula>4</formula>
    </cfRule>
  </conditionalFormatting>
  <conditionalFormatting sqref="Q9:Q28">
    <cfRule type="expression" dxfId="8" priority="15">
      <formula>P9=10</formula>
    </cfRule>
    <cfRule type="expression" dxfId="7" priority="16">
      <formula>P9=9</formula>
    </cfRule>
    <cfRule type="expression" dxfId="6" priority="17">
      <formula>P9=7</formula>
    </cfRule>
    <cfRule type="expression" dxfId="5" priority="18">
      <formula>P9=4</formula>
    </cfRule>
    <cfRule type="expression" dxfId="4" priority="19">
      <formula>P9=3</formula>
    </cfRule>
    <cfRule type="expression" dxfId="3" priority="20">
      <formula>P9=8</formula>
    </cfRule>
    <cfRule type="expression" dxfId="2" priority="21">
      <formula>P9=6</formula>
    </cfRule>
    <cfRule type="expression" dxfId="1" priority="22">
      <formula>P9=5</formula>
    </cfRule>
    <cfRule type="expression" dxfId="0" priority="23">
      <formula>P9=2</formula>
    </cfRule>
  </conditionalFormatting>
  <dataValidations count="7">
    <dataValidation type="list" allowBlank="1" showInputMessage="1" showErrorMessage="1" sqref="E30:E1048576" xr:uid="{00000000-0002-0000-0100-000000000000}">
      <formula1>TIPO</formula1>
    </dataValidation>
    <dataValidation type="list" allowBlank="1" showInputMessage="1" showErrorMessage="1" sqref="B30:B1048576 B9:B28" xr:uid="{00000000-0002-0000-0100-000001000000}">
      <formula1>CLASE</formula1>
    </dataValidation>
    <dataValidation type="list" allowBlank="1" showInputMessage="1" showErrorMessage="1" sqref="C30:C1048576 C9:C28" xr:uid="{00000000-0002-0000-0100-000002000000}">
      <formula1>FUENTE</formula1>
    </dataValidation>
    <dataValidation type="list" allowBlank="1" showInputMessage="1" showErrorMessage="1" sqref="D30:D1048576" xr:uid="{00000000-0002-0000-0100-000003000000}">
      <formula1>ETAPA</formula1>
    </dataValidation>
    <dataValidation type="list" allowBlank="1" showInputMessage="1" showErrorMessage="1" sqref="L30:L1048576" xr:uid="{00000000-0002-0000-0100-000004000000}">
      <formula1>ASIGNACIÓN</formula1>
    </dataValidation>
    <dataValidation type="list" allowBlank="1" showInputMessage="1" showErrorMessage="1" sqref="H30:H1048576 N30:N1048576 N9:N28 H9:H28" xr:uid="{00000000-0002-0000-0100-000005000000}">
      <formula1>PROBABILIDAD</formula1>
    </dataValidation>
    <dataValidation type="list" allowBlank="1" showInputMessage="1" showErrorMessage="1" sqref="I30:I1048576 O30:O1048576 O9:O28 I9:I28" xr:uid="{00000000-0002-0000-0100-000006000000}">
      <formula1>IMPACTO</formula1>
    </dataValidation>
  </dataValidations>
  <printOptions horizontalCentered="1" verticalCentered="1"/>
  <pageMargins left="0.39370078740157483" right="0.39370078740157483" top="0.19685039370078741" bottom="0.19685039370078741" header="0.31496062992125984" footer="0.31496062992125984"/>
  <pageSetup paperSize="14" scale="50" orientation="landscape" horizontalDpi="4294967293" r:id="rId1"/>
  <headerFooter alignWithMargins="0"/>
  <colBreaks count="1" manualBreakCount="1">
    <brk id="23" max="17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7000000}">
          <x14:formula1>
            <xm:f>'TABLAS VALORACIÓN'!$X$22:$X$23</xm:f>
          </x14:formula1>
          <xm:sqref>R9:R28</xm:sqref>
        </x14:dataValidation>
        <x14:dataValidation type="list" allowBlank="1" showInputMessage="1" showErrorMessage="1" xr:uid="{00000000-0002-0000-0100-000008000000}">
          <x14:formula1>
            <xm:f>'TABLAS VALORACIÓN'!$C$34:$C$37</xm:f>
          </x14:formula1>
          <xm:sqref>D9:D28</xm:sqref>
        </x14:dataValidation>
        <x14:dataValidation type="list" allowBlank="1" showInputMessage="1" showErrorMessage="1" xr:uid="{00000000-0002-0000-0100-000009000000}">
          <x14:formula1>
            <xm:f>'TABLAS VALORACIÓN'!$D$34:$D$41</xm:f>
          </x14:formula1>
          <xm:sqref>E9:E28</xm:sqref>
        </x14:dataValidation>
        <x14:dataValidation type="list" allowBlank="1" showInputMessage="1" showErrorMessage="1" xr:uid="{00000000-0002-0000-0100-00000A000000}">
          <x14:formula1>
            <xm:f>'TABLAS VALORACIÓN'!$Y$22:$Y$24</xm:f>
          </x14:formula1>
          <xm:sqref>L9:L28 S9:S28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TABLAS VALORACIÓN</vt:lpstr>
      <vt:lpstr>ANEXO RIESGOS</vt:lpstr>
      <vt:lpstr>'ANEXO RIESGOS'!Área_de_impresión</vt:lpstr>
      <vt:lpstr>ASIGNACIÓN</vt:lpstr>
      <vt:lpstr>CLASE</vt:lpstr>
      <vt:lpstr>FUENTE</vt:lpstr>
      <vt:lpstr>IMPACTO</vt:lpstr>
      <vt:lpstr>PROBABILIDAD</vt:lpstr>
      <vt:lpstr>'ANEXO RIESGOS'!Títulos_a_imprimir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Rodriguez Bayona</dc:creator>
  <cp:lastModifiedBy>Claudia  Janeth Cuellar Camacho</cp:lastModifiedBy>
  <cp:lastPrinted>2020-11-30T19:27:50Z</cp:lastPrinted>
  <dcterms:created xsi:type="dcterms:W3CDTF">2015-03-24T20:09:23Z</dcterms:created>
  <dcterms:modified xsi:type="dcterms:W3CDTF">2024-12-04T16:08:55Z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dNivel">
    <vt:lpwstr>NIVEL-1</vt:lpwstr>
  </property>
  <property fmtid="{D5CDD505-2E9C-101B-9397-08002B2CF9AE}" pid="3" name="IdTipoDoc">
    <vt:lpwstr>TIPODOC-1</vt:lpwstr>
  </property>
  <property fmtid="{D5CDD505-2E9C-101B-9397-08002B2CF9AE}" pid="4" name="IdDocTMS">
    <vt:lpwstr>DOCTMS-1</vt:lpwstr>
  </property>
  <property fmtid="{D5CDD505-2E9C-101B-9397-08002B2CF9AE}" pid="5" name="PublicarPDF">
    <vt:lpwstr>1</vt:lpwstr>
  </property>
</Properties>
</file>