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LGA\2025\procesos_contrat\Personas jurídicas\canal\"/>
    </mc:Choice>
  </mc:AlternateContent>
  <xr:revisionPtr revIDLastSave="0" documentId="13_ncr:1_{142E678A-861B-4240-B7F5-77595E4875A5}" xr6:coauthVersionLast="47" xr6:coauthVersionMax="47" xr10:uidLastSave="{00000000-0000-0000-0000-000000000000}"/>
  <workbookProtection workbookAlgorithmName="SHA-512" workbookHashValue="3JRKy/ZSZU7Ld5beyq/7i8/gnEjnZ0j3uJ6KFGDf3vPnHh9wMIWMHha6qFSbELFqwQVgwpS18vIsoCF2HcR9Lg==" workbookSaltValue="ZznFI6zgmuddbkEp5nh1XQ==" workbookSpinCount="100000" lockStructure="1"/>
  <bookViews>
    <workbookView xWindow="20370" yWindow="-120" windowWidth="29040" windowHeight="15720" firstSheet="1" activeTab="1" xr2:uid="{00000000-000D-0000-FFFF-FFFF00000000}"/>
  </bookViews>
  <sheets>
    <sheet name="TABLAS VALORACIÓN" sheetId="2" state="hidden" r:id="rId1"/>
    <sheet name="Matriz de Riesgo" sheetId="1" r:id="rId2"/>
  </sheets>
  <definedNames>
    <definedName name="_xlnm.Print_Area" localSheetId="1">'Matriz de Riesgo'!$B$1:$X$21</definedName>
    <definedName name="ASIGNACIÓN">'TABLAS VALORACIÓN'!$H$27:$H$28</definedName>
    <definedName name="CLASE">'TABLAS VALORACIÓN'!$C$27:$C$28</definedName>
    <definedName name="ETAPA">'TABLAS VALORACIÓN'!#REF!</definedName>
    <definedName name="FUENTE">'TABLAS VALORACIÓN'!$D$27:$D$28</definedName>
    <definedName name="IMPACTO">'TABLAS VALORACIÓN'!$G$27:$G$31</definedName>
    <definedName name="PROBABILIDAD">'TABLAS VALORACIÓN'!$F$27:$F$31</definedName>
    <definedName name="TIPO">'TABLAS VALORACIÓN'!#REF!</definedName>
    <definedName name="_xlnm.Print_Titles" localSheetId="1">'Matriz de Riesgo'!$1:$8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R13" i="1" s="1"/>
  <c r="K13" i="1"/>
  <c r="L13" i="1" s="1"/>
  <c r="Q12" i="1"/>
  <c r="R12" i="1" s="1"/>
  <c r="K12" i="1"/>
  <c r="L12" i="1" s="1"/>
  <c r="L17" i="1"/>
  <c r="R17" i="1"/>
  <c r="R16" i="1"/>
  <c r="R15" i="1"/>
  <c r="L16" i="1"/>
  <c r="L15" i="1"/>
  <c r="Q11" i="1"/>
  <c r="R11" i="1" s="1"/>
  <c r="K11" i="1"/>
  <c r="L11" i="1" s="1"/>
  <c r="Q10" i="1"/>
  <c r="R10" i="1" s="1"/>
  <c r="K10" i="1"/>
  <c r="L1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<sst xmlns="http://schemas.openxmlformats.org/spreadsheetml/2006/main" count="350" uniqueCount="183">
  <si>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</si>
  <si>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Clase del Riesgo</t>
  </si>
  <si>
    <t>Descripción</t>
  </si>
  <si>
    <t>Etapa del proceso</t>
  </si>
  <si>
    <t>Desde</t>
  </si>
  <si>
    <t>Hasta</t>
  </si>
  <si>
    <t>Descrición</t>
  </si>
  <si>
    <t>Tipo de riesgo</t>
  </si>
  <si>
    <t>General</t>
  </si>
  <si>
    <t>Es un Riesgo de todos los Procesos de Contratación adelantados por la Entidad Estatal, por lo cual está presente en toda su actividad contractual.</t>
  </si>
  <si>
    <t>Planeación</t>
  </si>
  <si>
    <t>Plan anual de adquisición</t>
  </si>
  <si>
    <t xml:space="preserve"> Acto de Apertura del Proceso de
Contratación</t>
  </si>
  <si>
    <t>Durante esta estapa, la Entidad elabora los estudios previos y el proyecto de pliegos de condiciones o sus equivalentes. Dentro de las preguntas que la Entidad Estatal debe hacerse para identificar los
Riesgos de la etapa de planeación se encuentran las siguientes:
(i) La modalidad de contratación es adecuada para el bien servicio u obra necesitado.
(ii) Los requisitos habilitantes son los apropiados para el Proceso de Contratación y es posible
encontrar proponentes que los cumplan incluyendo los Riesgos relacionados con la habilidad para
determinar requisitos habilitantes consistentes con el Proceso de Contratación y con el sector
económico en el que actúan los posibles oferentes.
(iii) El valor del contrato corresponde a los precios del mercado.
(iv) La descripción del bien o servicio requerido es claro.
(v) El Proceso de Contratación cuenta con las condiciones que garanticen la transparencia, equidad
y competencia entre los proponentes.
(vi) El estudio de mercado permite identificar los aspectos de oferta y demanda del mercado
respectivo.
(vii) El diseño del Proceso de Contratación permite satisfacer las necesidades de la Entidad Estatal,
cumplir su misión y si es coherente con el cumplimiento de sus objetivos y metas.</t>
  </si>
  <si>
    <t>Riesgos Económicos:</t>
  </si>
  <si>
    <t>Son los derivados del comportamiento del mercado, tales como la fluctuación
de los precios de los insumos, desabastecimiento y especulación de los mismos, entre otros.</t>
  </si>
  <si>
    <t>Específico</t>
  </si>
  <si>
    <t>Es un Riesgo propio del Proceso de Contratación objeto de análisis.</t>
  </si>
  <si>
    <t>Riesgos Sociales o Políticos</t>
  </si>
  <si>
    <t>Son los derivados de los cambios de las políticas gubernamentales y de
cambios en las condiciones sociales que tengan impacto en la ejecución del contrato.</t>
  </si>
  <si>
    <t>Riesgos Operacionales</t>
  </si>
  <si>
    <t xml:space="preserve">Son los asociados a la operatividad del contrato, tales como la suficiencia del
presupuesto oficial, del plazo o los derivados de procesos, procedimientos, parámetros, sistemas de
información y tecnológicos, equipos humanos o técnicos inadecuados o insuficientes. </t>
  </si>
  <si>
    <t>Fuente del Riesgo</t>
  </si>
  <si>
    <t>Selección</t>
  </si>
  <si>
    <t xml:space="preserve"> Adjudicación o la declaración de desierto del Proceso de Contratación</t>
  </si>
  <si>
    <t>En la etapa de selección la Entidad Estatal selecciona al contratista. En esta etapa los Riesgos frecuentes son los siguientes:
(i) Falta de capacidad de la Entidad Estatal para promover y adelantar la selección del contratista,
incluyendo el riesgo de seleccionar aquellos que no cumplan con la totalidad de los requisitos
habilitantes o se encuentren incursos en alguna inhabilidad o incompatibilidad.
(ii) Riesgo de colusión.
(iii) Riesgo de ofertas artificialmente bajas.</t>
  </si>
  <si>
    <t xml:space="preserve">Riesgos Financieros: </t>
  </si>
  <si>
    <t>Son (i) el riesgo de consecución de financiación o riesgo de liquidez para
obtener recursos para cumplir con el objeto del contrato, y (ii) el riesgo de las condiciones financieras
establecidas para la obtención de los recursos, tales como plazos, tasas, garantías, contragarantías,
y refinanciaciones, entre otros.</t>
  </si>
  <si>
    <t>w</t>
  </si>
  <si>
    <t>Interno</t>
  </si>
  <si>
    <t xml:space="preserve">Es un Riesgo asociado a la operación, capacidad, o situación particular de la Entidad Estatal
(reputacional, tecnológico). </t>
  </si>
  <si>
    <t>Contratación</t>
  </si>
  <si>
    <t xml:space="preserve"> Adjudicación del contrato objeto del proceso de contratación</t>
  </si>
  <si>
    <t>Perfeccionamiento</t>
  </si>
  <si>
    <t xml:space="preserve"> En esta etapa los Riesgos frecuentes son los siguientes:
(i) Riesgo de que no se firme el contrato.
(ii) Riesgo de que no se presenten las garantías requeridas en los Documentos del Proceso de
Contratación o que su presentación sea tardía.
(iii) Riesgos asociados al incumplimiento de la publicación o el registro presupuestal del contrato.
(iv) Riesgos asociados a los reclamos de terceros sobre la selección del oferente que retrasen el
perfeccionamiento del contrato.</t>
  </si>
  <si>
    <t>Riesgos Regulatorios</t>
  </si>
  <si>
    <t xml:space="preserve">Derivados de cambios regulatorios o reglamentarios que afecten la ecuación
económica del contrato. </t>
  </si>
  <si>
    <t>Externo</t>
  </si>
  <si>
    <t>Es un Riesgo del sector del objeto del Proceso de Contratación, o asociado a asuntos no referidos a la Entidad Estatal (desastres económicos, existencia de monopolios, circunstancias electorales).</t>
  </si>
  <si>
    <t>Ejecución</t>
  </si>
  <si>
    <t>Vencimiento del plazo o acta de liquidación</t>
  </si>
  <si>
    <t>Esta etapa puede extenderse cuando hay lugar a garantías de calidad, estabilidad y
mantenimiento, o a condiciones de disposición final o recuperación ambiental de las obras o bienes.
En esta etapa se cumplen con las obligaciones previstas en el contrato, permitiendo el logro del
objeto del Proceso de Contratación; en consecuencia los Riesgos frecuentes son los asociados al
cumplimiento del contrato y el logro del objeto propuesto, el rompimiento del equilibrio económico
del contrato, los asociados a la liquidación y terminación del contrato y aquellos relacionados con el
incumplimiento de la normativa posconsumo.</t>
  </si>
  <si>
    <t xml:space="preserve">Riesgos de la Naturaleza: </t>
  </si>
  <si>
    <t xml:space="preserve">Son los eventos naturales previsibles en los cuales no hay intervención humana
que puedan tener impacto en la ejecución del contrato, por ejemplo los temblores, inundaciones,
lluvias, sequías, entre otros. </t>
  </si>
  <si>
    <t xml:space="preserve"> Riesgos Ambientales: </t>
  </si>
  <si>
    <t xml:space="preserve"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 </t>
  </si>
  <si>
    <t xml:space="preserve">Riesgos Tecnológicos: </t>
  </si>
  <si>
    <t>Son los derivados de fallas en los sistemas de comunicación de voz y de datos, suspensión de servicios públicos, nuevos desarrollos tecnológicos o estándares que deben ser tenidos en cuenta para la ejecución del contrato, obsolescencia tecnológica</t>
  </si>
  <si>
    <t>Probabilidad del Riesgo</t>
  </si>
  <si>
    <t>Impacto del riesgo</t>
  </si>
  <si>
    <t>Impacto</t>
  </si>
  <si>
    <t>Categoría del riesgo</t>
  </si>
  <si>
    <t>Categoría</t>
  </si>
  <si>
    <t>Valoración  </t>
  </si>
  <si>
    <t>Clasificación Cualitativa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</si>
  <si>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</si>
  <si>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</si>
  <si>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</si>
  <si>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</si>
  <si>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</si>
  <si>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 del riesgo</t>
  </si>
  <si>
    <t>Probabilidad</t>
  </si>
  <si>
    <t xml:space="preserve">  Raro (puede ocurrir excepcionalmente)  </t>
  </si>
  <si>
    <t>Clasificación Monetaria</t>
  </si>
  <si>
    <t>Los sobrecostos no representan mpas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</si>
  <si>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</si>
  <si>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</si>
  <si>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</si>
  <si>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</si>
  <si>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8,9,10</t>
  </si>
  <si>
    <t>Riesgo Extremo</t>
  </si>
  <si>
    <t>Improbable (puede ocurrir ocasionalmente)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</si>
  <si>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</si>
  <si>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</si>
  <si>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</si>
  <si>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</si>
  <si>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</si>
  <si>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</si>
  <si>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6 Y 7</t>
  </si>
  <si>
    <t>Riesgo Alto</t>
  </si>
  <si>
    <t>Posible (puede ocurrir en cualquier momento futuro)</t>
  </si>
  <si>
    <t>Riesgo Medio</t>
  </si>
  <si>
    <t xml:space="preserve">Probable (probablemente va a ocurrir)                                          </t>
  </si>
  <si>
    <t>2,3 Y 4</t>
  </si>
  <si>
    <t>Riesgo Bajo</t>
  </si>
  <si>
    <t>Casi cierto (ocurre en la mayoría de circunstancias)              </t>
  </si>
  <si>
    <t xml:space="preserve"> Improbable (puede ocurrir ocasionalmente)</t>
  </si>
  <si>
    <t>¿Afecta la ejecución del contrato?</t>
  </si>
  <si>
    <t>Responsable por implementar el tratamiento</t>
  </si>
  <si>
    <t>Fuente: Agencia Nacional para la Contratación Pública – Colombia Compra Eficiente, http://www.colombiacompra.gov.co/es/manuales-y-documentos-tipo, disponible en internet, fecha de consulta 23 de enero de 2016.</t>
  </si>
  <si>
    <t>Si</t>
  </si>
  <si>
    <t>MinIgualdad</t>
  </si>
  <si>
    <t>No</t>
  </si>
  <si>
    <t>Contratista</t>
  </si>
  <si>
    <t>MinIgualdad y Contratista</t>
  </si>
  <si>
    <t>Supervisor del Contrato</t>
  </si>
  <si>
    <t>CLASE</t>
  </si>
  <si>
    <t>FUENTE</t>
  </si>
  <si>
    <t>PROBABILIDAD</t>
  </si>
  <si>
    <t>IMPACTO</t>
  </si>
  <si>
    <t>¿A quién se le asigna?</t>
  </si>
  <si>
    <t>1=Raro</t>
  </si>
  <si>
    <t xml:space="preserve">1= Insignificante </t>
  </si>
  <si>
    <t>ICBF</t>
  </si>
  <si>
    <t>2=Improbable</t>
  </si>
  <si>
    <t>2= Menor</t>
  </si>
  <si>
    <t>3=Posible</t>
  </si>
  <si>
    <t xml:space="preserve">3= Moderado </t>
  </si>
  <si>
    <t>4=Probable</t>
  </si>
  <si>
    <t>4= Mayor</t>
  </si>
  <si>
    <t>5=Casi cierto</t>
  </si>
  <si>
    <t>5= Catastrófico</t>
  </si>
  <si>
    <t>ETAPA</t>
  </si>
  <si>
    <t>TIPO</t>
  </si>
  <si>
    <t>Riesgos Económicos</t>
  </si>
  <si>
    <t>Riesgos Financieros</t>
  </si>
  <si>
    <t>Riesgos de la Naturaleza</t>
  </si>
  <si>
    <t>Riesgos Ambientales</t>
  </si>
  <si>
    <t>Riesgos Tecnológicos</t>
  </si>
  <si>
    <t xml:space="preserve">Ministerio de Igualdad y Equidad
</t>
  </si>
  <si>
    <t>PÁGINA: 1 DE 1</t>
  </si>
  <si>
    <t>Proceso: Gestión de Contratación</t>
  </si>
  <si>
    <t>CÓD: SCO-AC-FO-005</t>
  </si>
  <si>
    <r>
      <t xml:space="preserve">Formato: </t>
    </r>
    <r>
      <rPr>
        <sz val="12"/>
        <color rgb="FF000000"/>
        <rFont val="Arial"/>
        <family val="2"/>
      </rPr>
      <t>Matriz de Riesgo</t>
    </r>
  </si>
  <si>
    <t>V 0.1</t>
  </si>
  <si>
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</si>
  <si>
    <t>No.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</si>
  <si>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</si>
  <si>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</si>
  <si>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</si>
  <si>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</si>
  <si>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</si>
  <si>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</si>
  <si>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Tratamiento/Controles a ser implementados</t>
  </si>
  <si>
    <t>Impacto después del tratamiento</t>
  </si>
  <si>
    <t>A partir de cuando se inicia el tratamiento</t>
  </si>
  <si>
    <t>Cuando se completa el tratamiento</t>
  </si>
  <si>
    <t>Monitoreo y revisión</t>
  </si>
  <si>
    <t>¿Cómo se realiza  el monitoreo?</t>
  </si>
  <si>
    <t>Periodicidad</t>
  </si>
  <si>
    <t>Numeración consecutiva desde 1</t>
  </si>
  <si>
    <t>Seleccionar de lista desplegable</t>
  </si>
  <si>
    <t>Digitar</t>
  </si>
  <si>
    <t>Formulado, no modificar</t>
  </si>
  <si>
    <t>Errores involuntarios que queden en el Estudio Previo.</t>
  </si>
  <si>
    <t>Retrasos del proceso</t>
  </si>
  <si>
    <t>Etapa precontractual</t>
  </si>
  <si>
    <t>Antes de la celebración del contrato</t>
  </si>
  <si>
    <t>En la etapa de selección</t>
  </si>
  <si>
    <t>Documentos de respuesta a observaciones en las diferentes etapas del proceso.</t>
  </si>
  <si>
    <t>Única Vez</t>
  </si>
  <si>
    <t>Imposibilidad de cumplir con los tiempos de entrega establecidos</t>
  </si>
  <si>
    <t>Retrasos en ejecución contractual</t>
  </si>
  <si>
    <t>Desde el inicio de ejecución del contrato</t>
  </si>
  <si>
    <t>Hasta la liquidación del contrato</t>
  </si>
  <si>
    <t>Reuniones de seguimiento al cronograma y validación de la logística</t>
  </si>
  <si>
    <t>Mensual</t>
  </si>
  <si>
    <t>Planeación y verificación anticipada de las zonas que pueden llegar a comprometer la operación</t>
  </si>
  <si>
    <t>En la etapa de planeación</t>
  </si>
  <si>
    <t>Hasta la puesta en marcha</t>
  </si>
  <si>
    <t>Verificación con autoridades de la zona</t>
  </si>
  <si>
    <t>Diario</t>
  </si>
  <si>
    <t xml:space="preserve">Restricciones de acceso a las zonas debido a las condiciones tanto climáticas como del terreno </t>
  </si>
  <si>
    <t>Análisis de patrones climáticos históricos y condiciones del terreno antes de la implementación</t>
  </si>
  <si>
    <t>Verificación con autoridades ambientales de la zona</t>
  </si>
  <si>
    <t>Falta de disponibilidad de personal para el soporte especializado por parte del proveedor.</t>
  </si>
  <si>
    <t>Establecer varios medios de comunicación para la solicitud de soporte y contar con personal idóneo.</t>
  </si>
  <si>
    <t>Hasta la finalización del servicio contratado</t>
  </si>
  <si>
    <t>Realizar seguimiento a los ticket</t>
  </si>
  <si>
    <t xml:space="preserve"> A Necesidad</t>
  </si>
  <si>
    <t xml:space="preserve">Las actualizaciones del producto instalado bloquen o impidan el normal funcionamiento de la operación </t>
  </si>
  <si>
    <t>Indisponibildiad del servicio</t>
  </si>
  <si>
    <t>Filtración de Información</t>
  </si>
  <si>
    <t>Validar que el proveedor cumpla con buenas prácticas en la ejecución de la operación de conectividad</t>
  </si>
  <si>
    <t>Si usted copia o imprime este documento, el Ministerio de Igualdad y Equidad lo considerará como No Controlado y no se hace responsable por su consulta o uso. Si desea consultar la versión vigente y controlada, consulte a la oficina Asesora de Planeación.</t>
  </si>
  <si>
    <t>Retrasos en la puesta en marcha de la operación</t>
  </si>
  <si>
    <t xml:space="preserve">Seguimiento detallado al cronograma establecido
</t>
  </si>
  <si>
    <t>Retrasos en la puesta en marcha del servicio</t>
  </si>
  <si>
    <t>Limitaciones en la instalación para la puesta en operación del servicio, derivadas de situaciones de orden público en territorio</t>
  </si>
  <si>
    <t>Validar que el proveedor tenga  servidores  de respaldo, procesos y procedimientos de copias de seguridad para efectuar roolbak</t>
  </si>
  <si>
    <t>Verificación de las versiones en  producción, que sean estables</t>
  </si>
  <si>
    <t>Vulnerabilidad del producto que comprometa la seguridad de la información o mal uso de esta por parte del Proveedor</t>
  </si>
  <si>
    <t>Verificación de cumplimiento de buenas prácticas en desarrollo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</si>
</sst>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2"/>
      <color theme="1"/>
      <name val="Verdana"/>
      <family val="2"/>
    </font>
    <font>
      <sz val="12"/>
      <color rgb="FF00B0F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Verdana"/>
      <family val="2"/>
    </font>
    <font>
      <sz val="12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3C78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23C78"/>
      </left>
      <right/>
      <top style="medium">
        <color rgb="FFD23C78"/>
      </top>
      <bottom/>
      <diagonal/>
    </border>
    <border>
      <left/>
      <right/>
      <top style="medium">
        <color rgb="FFD23C78"/>
      </top>
      <bottom/>
      <diagonal/>
    </border>
    <border>
      <left/>
      <right style="thin">
        <color rgb="FFD23C78"/>
      </right>
      <top style="medium">
        <color rgb="FFD23C78"/>
      </top>
      <bottom/>
      <diagonal/>
    </border>
    <border>
      <left style="thin">
        <color rgb="FFD23C78"/>
      </left>
      <right/>
      <top style="medium">
        <color rgb="FFD23C78"/>
      </top>
      <bottom style="thin">
        <color rgb="FFD23C78"/>
      </bottom>
      <diagonal/>
    </border>
    <border>
      <left/>
      <right style="medium">
        <color rgb="FFD23C78"/>
      </right>
      <top style="medium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C78"/>
      </right>
      <top style="thin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 style="medium">
        <color rgb="FFD23C78"/>
      </bottom>
      <diagonal/>
    </border>
    <border>
      <left/>
      <right/>
      <top/>
      <bottom style="medium">
        <color rgb="FFD23C78"/>
      </bottom>
      <diagonal/>
    </border>
    <border>
      <left/>
      <right style="thin">
        <color rgb="FFD23C78"/>
      </right>
      <top/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medium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thin">
        <color rgb="FFD23C7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/>
      <diagonal/>
    </border>
    <border>
      <left style="thin">
        <color rgb="FFD23C78"/>
      </left>
      <right style="thin">
        <color rgb="FFD23C78"/>
      </right>
      <top/>
      <bottom style="thin">
        <color rgb="FFD23C78"/>
      </bottom>
      <diagonal/>
    </border>
    <border>
      <left/>
      <right style="medium">
        <color rgb="FFD23C78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textRotation="90"/>
    </xf>
    <xf numFmtId="14" fontId="5" fillId="0" borderId="0" xfId="0" applyNumberFormat="1" applyFont="1"/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textRotation="90"/>
      <protection locked="0"/>
    </xf>
    <xf numFmtId="0" fontId="5" fillId="0" borderId="30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12" fillId="10" borderId="30" xfId="0" applyFont="1" applyFill="1" applyBorder="1" applyAlignment="1" applyProtection="1">
      <alignment horizontal="center" vertical="center" textRotation="90"/>
      <protection locked="0"/>
    </xf>
    <xf numFmtId="0" fontId="5" fillId="10" borderId="30" xfId="0" applyFont="1" applyFill="1" applyBorder="1" applyAlignment="1" applyProtection="1">
      <alignment horizontal="center" vertical="center" textRotation="90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9" borderId="31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left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177800</xdr:colOff>
      <xdr:row>8</xdr:row>
      <xdr:rowOff>444500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113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view="pageLayout" topLeftCell="N16" zoomScaleNormal="85" zoomScaleSheetLayoutView="25" workbookViewId="0">
      <selection activeCell="Y42" sqref="Y42"/>
    </sheetView>
  </sheetViews>
  <sheetFormatPr baseColWidth="10" defaultColWidth="11.42578125" defaultRowHeight="11.25" x14ac:dyDescent="0.2"/>
  <cols>
    <col min="1" max="1" width="1.7109375" style="12" customWidth="1"/>
    <col min="2" max="2" width="13.28515625" style="12" customWidth="1"/>
    <col min="3" max="3" width="20.7109375" style="12" customWidth="1"/>
    <col min="4" max="4" width="14" style="12" customWidth="1"/>
    <col min="5" max="5" width="6.7109375" style="12" customWidth="1"/>
    <col min="6" max="6" width="25.28515625" style="12" customWidth="1"/>
    <col min="7" max="9" width="21.140625" style="12" customWidth="1"/>
    <col min="10" max="11" width="21.42578125" style="12" customWidth="1"/>
    <col min="12" max="12" width="11.42578125" style="12" customWidth="1"/>
    <col min="13" max="13" width="10.7109375" style="12" customWidth="1"/>
    <col min="14" max="14" width="11.42578125" style="12" customWidth="1"/>
    <col min="15" max="15" width="23" style="12" customWidth="1"/>
    <col min="16" max="16" width="24" style="12" customWidth="1"/>
    <col min="17" max="17" width="17" style="12" customWidth="1"/>
    <col min="18" max="18" width="24" style="12" customWidth="1"/>
    <col min="19" max="19" width="23.28515625" style="12" customWidth="1"/>
    <col min="20" max="20" width="18.85546875" style="12" customWidth="1"/>
    <col min="21" max="21" width="16.5703125" style="12" customWidth="1"/>
    <col min="22" max="22" width="19" style="12" customWidth="1"/>
    <col min="23" max="23" width="28" style="12" customWidth="1"/>
    <col min="24" max="16384" width="11.42578125" style="12"/>
  </cols>
  <sheetData>
    <row r="1" spans="1:27" ht="15" x14ac:dyDescent="0.25">
      <c r="A1" s="14" t="s">
        <v>0</v>
      </c>
    </row>
    <row r="2" spans="1:27" s="1" customFormat="1" x14ac:dyDescent="0.2"/>
    <row r="3" spans="1:27" s="1" customFormat="1" x14ac:dyDescent="0.2">
      <c r="B3" s="19" t="s">
        <v>1</v>
      </c>
      <c r="C3" s="58" t="s">
        <v>2</v>
      </c>
      <c r="D3" s="58"/>
      <c r="F3" s="19" t="s">
        <v>3</v>
      </c>
      <c r="G3" s="20" t="s">
        <v>4</v>
      </c>
      <c r="H3" s="20" t="s">
        <v>5</v>
      </c>
      <c r="I3" s="58" t="s">
        <v>6</v>
      </c>
      <c r="J3" s="58"/>
      <c r="K3" s="58"/>
      <c r="L3" s="58"/>
      <c r="N3" s="19" t="s">
        <v>7</v>
      </c>
      <c r="O3" s="58" t="s">
        <v>2</v>
      </c>
      <c r="P3" s="58"/>
      <c r="Q3" s="58"/>
    </row>
    <row r="4" spans="1:27" s="1" customFormat="1" ht="53.65" customHeight="1" x14ac:dyDescent="0.2">
      <c r="B4" s="17" t="s">
        <v>8</v>
      </c>
      <c r="C4" s="57" t="s">
        <v>9</v>
      </c>
      <c r="D4" s="59"/>
      <c r="F4" s="61" t="s">
        <v>10</v>
      </c>
      <c r="G4" s="61" t="s">
        <v>11</v>
      </c>
      <c r="H4" s="63" t="s">
        <v>12</v>
      </c>
      <c r="I4" s="66" t="s">
        <v>13</v>
      </c>
      <c r="J4" s="67"/>
      <c r="K4" s="67"/>
      <c r="L4" s="68"/>
      <c r="N4" s="22" t="s">
        <v>14</v>
      </c>
      <c r="O4" s="57" t="s">
        <v>15</v>
      </c>
      <c r="P4" s="59"/>
      <c r="Q4" s="59"/>
    </row>
    <row r="5" spans="1:27" s="1" customFormat="1" ht="53.25" customHeight="1" x14ac:dyDescent="0.2">
      <c r="B5" s="17" t="s">
        <v>16</v>
      </c>
      <c r="C5" s="57" t="s">
        <v>17</v>
      </c>
      <c r="D5" s="57"/>
      <c r="F5" s="79"/>
      <c r="G5" s="79"/>
      <c r="H5" s="65"/>
      <c r="I5" s="69"/>
      <c r="J5" s="70"/>
      <c r="K5" s="70"/>
      <c r="L5" s="71"/>
      <c r="N5" s="22" t="s">
        <v>18</v>
      </c>
      <c r="O5" s="57" t="s">
        <v>19</v>
      </c>
      <c r="P5" s="59"/>
      <c r="Q5" s="59"/>
    </row>
    <row r="6" spans="1:27" s="1" customFormat="1" ht="77.25" customHeight="1" x14ac:dyDescent="0.2">
      <c r="F6" s="62"/>
      <c r="G6" s="62"/>
      <c r="H6" s="64"/>
      <c r="I6" s="72"/>
      <c r="J6" s="73"/>
      <c r="K6" s="73"/>
      <c r="L6" s="74"/>
      <c r="N6" s="22" t="s">
        <v>20</v>
      </c>
      <c r="O6" s="57" t="s">
        <v>21</v>
      </c>
      <c r="P6" s="59"/>
      <c r="Q6" s="59"/>
    </row>
    <row r="7" spans="1:27" s="1" customFormat="1" ht="86.25" customHeight="1" x14ac:dyDescent="0.2">
      <c r="B7" s="19" t="s">
        <v>22</v>
      </c>
      <c r="C7" s="58" t="s">
        <v>2</v>
      </c>
      <c r="D7" s="58"/>
      <c r="F7" s="10" t="s">
        <v>23</v>
      </c>
      <c r="G7" s="7" t="s">
        <v>12</v>
      </c>
      <c r="H7" s="7" t="s">
        <v>24</v>
      </c>
      <c r="I7" s="60" t="s">
        <v>25</v>
      </c>
      <c r="J7" s="60"/>
      <c r="K7" s="60"/>
      <c r="L7" s="60"/>
      <c r="N7" s="21" t="s">
        <v>26</v>
      </c>
      <c r="O7" s="57" t="s">
        <v>27</v>
      </c>
      <c r="P7" s="59"/>
      <c r="Q7" s="59"/>
      <c r="AA7" s="1" t="s">
        <v>28</v>
      </c>
    </row>
    <row r="8" spans="1:27" s="1" customFormat="1" ht="81.95" customHeight="1" x14ac:dyDescent="0.2">
      <c r="B8" s="18" t="s">
        <v>29</v>
      </c>
      <c r="C8" s="75" t="s">
        <v>30</v>
      </c>
      <c r="D8" s="76"/>
      <c r="F8" s="10" t="s">
        <v>31</v>
      </c>
      <c r="G8" s="7" t="s">
        <v>32</v>
      </c>
      <c r="H8" s="10" t="s">
        <v>33</v>
      </c>
      <c r="I8" s="60" t="s">
        <v>34</v>
      </c>
      <c r="J8" s="60"/>
      <c r="K8" s="60"/>
      <c r="L8" s="60"/>
      <c r="N8" s="21" t="s">
        <v>35</v>
      </c>
      <c r="O8" s="57" t="s">
        <v>36</v>
      </c>
      <c r="P8" s="59"/>
      <c r="Q8" s="59"/>
    </row>
    <row r="9" spans="1:27" s="1" customFormat="1" ht="56.25" customHeight="1" x14ac:dyDescent="0.2">
      <c r="B9" s="18" t="s">
        <v>37</v>
      </c>
      <c r="C9" s="77" t="s">
        <v>38</v>
      </c>
      <c r="D9" s="78"/>
      <c r="F9" s="61" t="s">
        <v>39</v>
      </c>
      <c r="G9" s="61" t="s">
        <v>33</v>
      </c>
      <c r="H9" s="63" t="s">
        <v>40</v>
      </c>
      <c r="I9" s="57" t="s">
        <v>41</v>
      </c>
      <c r="J9" s="57"/>
      <c r="K9" s="57"/>
      <c r="L9" s="57"/>
      <c r="N9" s="21" t="s">
        <v>42</v>
      </c>
      <c r="O9" s="57" t="s">
        <v>43</v>
      </c>
      <c r="P9" s="59"/>
      <c r="Q9" s="59"/>
    </row>
    <row r="10" spans="1:27" s="1" customFormat="1" ht="22.9" customHeight="1" x14ac:dyDescent="0.2">
      <c r="F10" s="62"/>
      <c r="G10" s="62"/>
      <c r="H10" s="64"/>
      <c r="I10" s="57"/>
      <c r="J10" s="57"/>
      <c r="K10" s="57"/>
      <c r="L10" s="57"/>
      <c r="N10" s="60" t="s">
        <v>44</v>
      </c>
      <c r="O10" s="57" t="s">
        <v>45</v>
      </c>
      <c r="P10" s="57"/>
      <c r="Q10" s="57"/>
    </row>
    <row r="11" spans="1:27" s="1" customFormat="1" ht="39" customHeight="1" x14ac:dyDescent="0.2">
      <c r="N11" s="60"/>
      <c r="O11" s="57"/>
      <c r="P11" s="57"/>
      <c r="Q11" s="57"/>
    </row>
    <row r="12" spans="1:27" s="1" customFormat="1" ht="52.9" customHeight="1" x14ac:dyDescent="0.2">
      <c r="H12" s="11"/>
      <c r="I12" s="11"/>
      <c r="N12" s="21" t="s">
        <v>46</v>
      </c>
      <c r="O12" s="57" t="s">
        <v>47</v>
      </c>
      <c r="P12" s="57"/>
      <c r="Q12" s="57"/>
    </row>
    <row r="13" spans="1:27" s="1" customFormat="1" x14ac:dyDescent="0.2">
      <c r="F13" s="11"/>
      <c r="G13" s="11"/>
      <c r="H13" s="11"/>
      <c r="I13" s="11"/>
    </row>
    <row r="14" spans="1:27" s="1" customFormat="1" x14ac:dyDescent="0.2">
      <c r="C14" s="56" t="s">
        <v>48</v>
      </c>
      <c r="D14" s="56"/>
      <c r="F14" s="48" t="s">
        <v>49</v>
      </c>
      <c r="G14" s="48"/>
      <c r="H14" s="48"/>
      <c r="I14" s="48"/>
      <c r="J14" s="48"/>
      <c r="K14" s="48"/>
      <c r="L14" s="48"/>
      <c r="O14" s="51" t="s">
        <v>50</v>
      </c>
      <c r="P14" s="52"/>
      <c r="Q14" s="52"/>
      <c r="R14" s="52"/>
      <c r="S14" s="52"/>
      <c r="T14" s="52"/>
      <c r="U14" s="53"/>
      <c r="X14" s="54" t="s">
        <v>51</v>
      </c>
      <c r="Y14" s="55"/>
    </row>
    <row r="15" spans="1:27" s="1" customFormat="1" ht="63" customHeight="1" x14ac:dyDescent="0.2">
      <c r="C15" s="5" t="s">
        <v>52</v>
      </c>
      <c r="D15" s="5" t="s">
        <v>53</v>
      </c>
      <c r="F15" s="51" t="s">
        <v>50</v>
      </c>
      <c r="G15" s="52"/>
      <c r="H15" s="52"/>
      <c r="I15" s="52"/>
      <c r="J15" s="52"/>
      <c r="K15" s="52"/>
      <c r="L15" s="53"/>
      <c r="N15" s="6"/>
      <c r="O15" s="50" t="s">
        <v>54</v>
      </c>
      <c r="P15" s="50"/>
      <c r="Q15" s="7" t="s">
        <v>55</v>
      </c>
      <c r="R15" s="7" t="s">
        <v>56</v>
      </c>
      <c r="S15" s="7" t="s">
        <v>57</v>
      </c>
      <c r="T15" s="7" t="s">
        <v>58</v>
      </c>
      <c r="U15" s="7" t="s">
        <v>59</v>
      </c>
      <c r="X15" s="8" t="s">
        <v>60</v>
      </c>
      <c r="Y15" s="5" t="s">
        <v>52</v>
      </c>
    </row>
    <row r="16" spans="1:27" s="1" customFormat="1" ht="95.25" customHeight="1" x14ac:dyDescent="0.2">
      <c r="B16" s="49" t="s">
        <v>61</v>
      </c>
      <c r="C16" s="9" t="s">
        <v>62</v>
      </c>
      <c r="D16" s="10">
        <v>1</v>
      </c>
      <c r="E16" s="11"/>
      <c r="F16" s="50" t="s">
        <v>54</v>
      </c>
      <c r="G16" s="50"/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O16" s="50" t="s">
        <v>63</v>
      </c>
      <c r="P16" s="50"/>
      <c r="Q16" s="7" t="s">
        <v>64</v>
      </c>
      <c r="R16" s="7" t="s">
        <v>65</v>
      </c>
      <c r="S16" s="7" t="s">
        <v>66</v>
      </c>
      <c r="T16" s="7" t="s">
        <v>67</v>
      </c>
      <c r="U16" s="7" t="s">
        <v>68</v>
      </c>
      <c r="X16" s="15" t="s">
        <v>69</v>
      </c>
      <c r="Y16" s="7" t="s">
        <v>70</v>
      </c>
    </row>
    <row r="17" spans="2:25" s="1" customFormat="1" ht="67.5" x14ac:dyDescent="0.2">
      <c r="B17" s="49"/>
      <c r="C17" s="9" t="s">
        <v>71</v>
      </c>
      <c r="D17" s="10">
        <v>2</v>
      </c>
      <c r="E17" s="11"/>
      <c r="F17" s="50" t="s">
        <v>63</v>
      </c>
      <c r="G17" s="50"/>
      <c r="H17" s="7" t="s">
        <v>64</v>
      </c>
      <c r="I17" s="7" t="s">
        <v>65</v>
      </c>
      <c r="J17" s="7" t="s">
        <v>66</v>
      </c>
      <c r="K17" s="7" t="s">
        <v>67</v>
      </c>
      <c r="L17" s="7" t="s">
        <v>68</v>
      </c>
      <c r="O17" s="48" t="s">
        <v>52</v>
      </c>
      <c r="P17" s="48" t="s">
        <v>72</v>
      </c>
      <c r="Q17" s="5" t="s">
        <v>73</v>
      </c>
      <c r="R17" s="5" t="s">
        <v>74</v>
      </c>
      <c r="S17" s="5" t="s">
        <v>75</v>
      </c>
      <c r="T17" s="5" t="s">
        <v>76</v>
      </c>
      <c r="U17" s="5" t="s">
        <v>77</v>
      </c>
      <c r="X17" s="16" t="s">
        <v>78</v>
      </c>
      <c r="Y17" s="7" t="s">
        <v>79</v>
      </c>
    </row>
    <row r="18" spans="2:25" s="1" customFormat="1" ht="22.5" x14ac:dyDescent="0.2">
      <c r="B18" s="49"/>
      <c r="C18" s="9" t="s">
        <v>80</v>
      </c>
      <c r="D18" s="10">
        <v>3</v>
      </c>
      <c r="E18" s="11"/>
      <c r="F18" s="48" t="s">
        <v>52</v>
      </c>
      <c r="G18" s="48" t="s">
        <v>72</v>
      </c>
      <c r="H18" s="5" t="s">
        <v>73</v>
      </c>
      <c r="I18" s="5" t="s">
        <v>74</v>
      </c>
      <c r="J18" s="5" t="s">
        <v>75</v>
      </c>
      <c r="K18" s="5" t="s">
        <v>76</v>
      </c>
      <c r="L18" s="5" t="s">
        <v>77</v>
      </c>
      <c r="O18" s="48"/>
      <c r="P18" s="48"/>
      <c r="Q18" s="10">
        <v>1</v>
      </c>
      <c r="R18" s="10">
        <v>2</v>
      </c>
      <c r="S18" s="10">
        <v>3</v>
      </c>
      <c r="T18" s="10">
        <v>4</v>
      </c>
      <c r="U18" s="10">
        <v>5</v>
      </c>
      <c r="X18" s="3">
        <v>5</v>
      </c>
      <c r="Y18" s="7" t="s">
        <v>81</v>
      </c>
    </row>
    <row r="19" spans="2:25" s="1" customFormat="1" ht="51.75" customHeight="1" x14ac:dyDescent="0.2">
      <c r="B19" s="49"/>
      <c r="C19" s="9" t="s">
        <v>82</v>
      </c>
      <c r="D19" s="10">
        <v>4</v>
      </c>
      <c r="E19" s="11"/>
      <c r="F19" s="48"/>
      <c r="G19" s="48"/>
      <c r="H19" s="10">
        <v>1</v>
      </c>
      <c r="I19" s="10">
        <v>2</v>
      </c>
      <c r="J19" s="10">
        <v>3</v>
      </c>
      <c r="K19" s="10">
        <v>4</v>
      </c>
      <c r="L19" s="10">
        <v>5</v>
      </c>
      <c r="N19" s="49" t="s">
        <v>61</v>
      </c>
      <c r="O19" s="9" t="s">
        <v>62</v>
      </c>
      <c r="P19" s="10">
        <v>1</v>
      </c>
      <c r="Q19" s="4">
        <v>2</v>
      </c>
      <c r="R19" s="4">
        <v>3</v>
      </c>
      <c r="S19" s="4">
        <v>4</v>
      </c>
      <c r="T19" s="3">
        <v>5</v>
      </c>
      <c r="U19" s="16">
        <v>6</v>
      </c>
      <c r="X19" s="4" t="s">
        <v>83</v>
      </c>
      <c r="Y19" s="7" t="s">
        <v>84</v>
      </c>
    </row>
    <row r="20" spans="2:25" s="1" customFormat="1" ht="33.75" x14ac:dyDescent="0.2">
      <c r="B20" s="49"/>
      <c r="C20" s="9" t="s">
        <v>85</v>
      </c>
      <c r="D20" s="10">
        <v>5</v>
      </c>
      <c r="E20" s="11"/>
      <c r="F20" s="11"/>
      <c r="G20" s="11"/>
      <c r="H20" s="11"/>
      <c r="I20" s="11"/>
      <c r="J20" s="11"/>
      <c r="K20" s="11"/>
      <c r="N20" s="49"/>
      <c r="O20" s="9" t="s">
        <v>86</v>
      </c>
      <c r="P20" s="10">
        <v>2</v>
      </c>
      <c r="Q20" s="4">
        <v>3</v>
      </c>
      <c r="R20" s="4">
        <v>4</v>
      </c>
      <c r="S20" s="3">
        <v>5</v>
      </c>
      <c r="T20" s="16">
        <v>6</v>
      </c>
      <c r="U20" s="16">
        <v>7</v>
      </c>
    </row>
    <row r="21" spans="2:25" s="1" customFormat="1" ht="45" x14ac:dyDescent="0.2">
      <c r="F21" s="11"/>
      <c r="G21" s="11"/>
      <c r="H21" s="11"/>
      <c r="I21" s="11"/>
      <c r="J21" s="11"/>
      <c r="K21" s="11"/>
      <c r="N21" s="49"/>
      <c r="O21" s="9" t="s">
        <v>80</v>
      </c>
      <c r="P21" s="10">
        <v>3</v>
      </c>
      <c r="Q21" s="4">
        <v>4</v>
      </c>
      <c r="R21" s="3">
        <v>5</v>
      </c>
      <c r="S21" s="16">
        <v>6</v>
      </c>
      <c r="T21" s="16">
        <v>7</v>
      </c>
      <c r="U21" s="15">
        <v>8</v>
      </c>
      <c r="X21" s="2" t="s">
        <v>87</v>
      </c>
      <c r="Y21" s="2" t="s">
        <v>88</v>
      </c>
    </row>
    <row r="22" spans="2:25" s="1" customFormat="1" ht="22.5" x14ac:dyDescent="0.2">
      <c r="B22" s="1" t="s">
        <v>89</v>
      </c>
      <c r="N22" s="49"/>
      <c r="O22" s="9" t="s">
        <v>82</v>
      </c>
      <c r="P22" s="10">
        <v>4</v>
      </c>
      <c r="Q22" s="3">
        <v>5</v>
      </c>
      <c r="R22" s="16">
        <v>6</v>
      </c>
      <c r="S22" s="16">
        <v>7</v>
      </c>
      <c r="T22" s="15">
        <v>8</v>
      </c>
      <c r="U22" s="15">
        <v>9</v>
      </c>
      <c r="X22" s="1" t="s">
        <v>90</v>
      </c>
      <c r="Y22" s="1" t="s">
        <v>91</v>
      </c>
    </row>
    <row r="23" spans="2:25" s="1" customFormat="1" ht="33.75" x14ac:dyDescent="0.2">
      <c r="N23" s="49"/>
      <c r="O23" s="9" t="s">
        <v>85</v>
      </c>
      <c r="P23" s="10">
        <v>5</v>
      </c>
      <c r="Q23" s="16">
        <v>6</v>
      </c>
      <c r="R23" s="16">
        <v>7</v>
      </c>
      <c r="S23" s="15">
        <v>8</v>
      </c>
      <c r="T23" s="15">
        <v>9</v>
      </c>
      <c r="U23" s="15">
        <v>10</v>
      </c>
      <c r="X23" s="1" t="s">
        <v>92</v>
      </c>
      <c r="Y23" s="1" t="s">
        <v>93</v>
      </c>
    </row>
    <row r="24" spans="2:25" s="1" customFormat="1" x14ac:dyDescent="0.2">
      <c r="Y24" s="1" t="s">
        <v>94</v>
      </c>
    </row>
    <row r="25" spans="2:25" x14ac:dyDescent="0.2">
      <c r="Y25" s="12" t="s">
        <v>95</v>
      </c>
    </row>
    <row r="26" spans="2:25" hidden="1" x14ac:dyDescent="0.2">
      <c r="C26" s="12" t="s">
        <v>96</v>
      </c>
      <c r="D26" s="12" t="s">
        <v>97</v>
      </c>
      <c r="F26" s="12" t="s">
        <v>98</v>
      </c>
      <c r="G26" s="12" t="s">
        <v>99</v>
      </c>
      <c r="H26" s="12" t="s">
        <v>100</v>
      </c>
    </row>
    <row r="27" spans="2:25" hidden="1" x14ac:dyDescent="0.2">
      <c r="C27" s="12" t="s">
        <v>8</v>
      </c>
      <c r="D27" s="12" t="s">
        <v>29</v>
      </c>
      <c r="F27" s="12" t="s">
        <v>101</v>
      </c>
      <c r="G27" s="12" t="s">
        <v>102</v>
      </c>
      <c r="H27" s="12" t="s">
        <v>103</v>
      </c>
      <c r="P27" s="13"/>
      <c r="Q27" s="13"/>
      <c r="R27" s="13"/>
      <c r="S27" s="13"/>
      <c r="T27" s="13"/>
    </row>
    <row r="28" spans="2:25" hidden="1" x14ac:dyDescent="0.2">
      <c r="C28" s="12" t="s">
        <v>16</v>
      </c>
      <c r="D28" s="12" t="s">
        <v>37</v>
      </c>
      <c r="F28" s="12" t="s">
        <v>104</v>
      </c>
      <c r="G28" s="12" t="s">
        <v>105</v>
      </c>
      <c r="H28" s="12" t="s">
        <v>93</v>
      </c>
      <c r="P28" s="13"/>
      <c r="Q28" s="13"/>
      <c r="R28" s="13"/>
      <c r="S28" s="13"/>
      <c r="T28" s="13"/>
    </row>
    <row r="29" spans="2:25" hidden="1" x14ac:dyDescent="0.2">
      <c r="F29" s="12" t="s">
        <v>106</v>
      </c>
      <c r="G29" s="12" t="s">
        <v>107</v>
      </c>
      <c r="P29" s="13"/>
      <c r="Q29" s="13"/>
      <c r="R29" s="13"/>
      <c r="S29" s="13"/>
      <c r="T29" s="13"/>
    </row>
    <row r="30" spans="2:25" hidden="1" x14ac:dyDescent="0.2">
      <c r="F30" s="12" t="s">
        <v>108</v>
      </c>
      <c r="G30" s="12" t="s">
        <v>109</v>
      </c>
      <c r="P30" s="13"/>
      <c r="Q30" s="13"/>
      <c r="R30" s="13"/>
      <c r="S30" s="13"/>
      <c r="T30" s="13"/>
    </row>
    <row r="31" spans="2:25" hidden="1" x14ac:dyDescent="0.2">
      <c r="F31" s="12" t="s">
        <v>110</v>
      </c>
      <c r="G31" s="12" t="s">
        <v>111</v>
      </c>
      <c r="P31" s="13"/>
      <c r="Q31" s="13"/>
      <c r="R31" s="13"/>
      <c r="S31" s="13"/>
      <c r="T31" s="13"/>
    </row>
    <row r="32" spans="2:25" hidden="1" x14ac:dyDescent="0.2"/>
    <row r="33" spans="3:4" hidden="1" x14ac:dyDescent="0.2">
      <c r="C33" s="12" t="s">
        <v>112</v>
      </c>
      <c r="D33" s="12" t="s">
        <v>113</v>
      </c>
    </row>
    <row r="34" spans="3:4" hidden="1" x14ac:dyDescent="0.2">
      <c r="C34" s="12" t="s">
        <v>10</v>
      </c>
      <c r="D34" s="12" t="s">
        <v>114</v>
      </c>
    </row>
    <row r="35" spans="3:4" hidden="1" x14ac:dyDescent="0.2">
      <c r="C35" s="12" t="s">
        <v>23</v>
      </c>
      <c r="D35" s="12" t="s">
        <v>18</v>
      </c>
    </row>
    <row r="36" spans="3:4" hidden="1" x14ac:dyDescent="0.2">
      <c r="C36" s="12" t="s">
        <v>31</v>
      </c>
      <c r="D36" s="12" t="s">
        <v>20</v>
      </c>
    </row>
    <row r="37" spans="3:4" hidden="1" x14ac:dyDescent="0.2">
      <c r="C37" s="12" t="s">
        <v>39</v>
      </c>
      <c r="D37" s="12" t="s">
        <v>115</v>
      </c>
    </row>
    <row r="38" spans="3:4" hidden="1" x14ac:dyDescent="0.2">
      <c r="D38" s="12" t="s">
        <v>35</v>
      </c>
    </row>
    <row r="39" spans="3:4" hidden="1" x14ac:dyDescent="0.2">
      <c r="D39" s="12" t="s">
        <v>116</v>
      </c>
    </row>
    <row r="40" spans="3:4" hidden="1" x14ac:dyDescent="0.2">
      <c r="D40" s="12" t="s">
        <v>117</v>
      </c>
    </row>
    <row r="41" spans="3:4" hidden="1" x14ac:dyDescent="0.2">
      <c r="D41" s="12" t="s">
        <v>118</v>
      </c>
    </row>
    <row r="42" spans="3:4" x14ac:dyDescent="0.2">
      <c r="D42" s="23"/>
    </row>
  </sheetData>
  <mergeCells count="42">
    <mergeCell ref="C8:D8"/>
    <mergeCell ref="C5:D5"/>
    <mergeCell ref="C9:D9"/>
    <mergeCell ref="O3:Q3"/>
    <mergeCell ref="N10:N11"/>
    <mergeCell ref="O10:Q11"/>
    <mergeCell ref="I3:L3"/>
    <mergeCell ref="O4:Q4"/>
    <mergeCell ref="F4:F6"/>
    <mergeCell ref="G4:G6"/>
    <mergeCell ref="C4:D4"/>
    <mergeCell ref="O12:Q12"/>
    <mergeCell ref="C3:D3"/>
    <mergeCell ref="C7:D7"/>
    <mergeCell ref="O8:Q8"/>
    <mergeCell ref="I8:L8"/>
    <mergeCell ref="O9:Q9"/>
    <mergeCell ref="F9:F10"/>
    <mergeCell ref="G9:G10"/>
    <mergeCell ref="H9:H10"/>
    <mergeCell ref="I9:L10"/>
    <mergeCell ref="H4:H6"/>
    <mergeCell ref="I4:L6"/>
    <mergeCell ref="O5:Q5"/>
    <mergeCell ref="O6:Q6"/>
    <mergeCell ref="O7:Q7"/>
    <mergeCell ref="I7:L7"/>
    <mergeCell ref="X14:Y14"/>
    <mergeCell ref="C14:D14"/>
    <mergeCell ref="O14:U14"/>
    <mergeCell ref="O15:P15"/>
    <mergeCell ref="O16:P16"/>
    <mergeCell ref="P17:P18"/>
    <mergeCell ref="N19:N23"/>
    <mergeCell ref="B16:B20"/>
    <mergeCell ref="F14:L14"/>
    <mergeCell ref="F16:G16"/>
    <mergeCell ref="F17:G17"/>
    <mergeCell ref="F18:F19"/>
    <mergeCell ref="G18:G19"/>
    <mergeCell ref="F15:L15"/>
    <mergeCell ref="O17:O18"/>
  </mergeCells>
  <printOptions horizontalCentered="1"/>
  <pageMargins left="0.9055118110236221" right="0.78740157480314965" top="0.80208333333333337" bottom="0.39370078740157483" header="0.43307086614173229" footer="0.31496062992125984"/>
  <pageSetup scale="26" fitToHeight="2" orientation="landscape" r:id="rId1"/>
  <headerFooter alignWithMargins="0">
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48564"/>
  <sheetViews>
    <sheetView showGridLines="0" tabSelected="1" topLeftCell="K12" zoomScale="70" zoomScaleNormal="70" zoomScaleSheetLayoutView="90" workbookViewId="0">
      <selection activeCell="V25" sqref="V25"/>
    </sheetView>
  </sheetViews>
  <sheetFormatPr baseColWidth="10" defaultColWidth="0" defaultRowHeight="15" zeroHeight="1" x14ac:dyDescent="0.2"/>
  <cols>
    <col min="1" max="1" width="2.85546875" style="24" customWidth="1"/>
    <col min="2" max="2" width="13.140625" style="24" bestFit="1" customWidth="1"/>
    <col min="3" max="6" width="10.28515625" style="24" bestFit="1" customWidth="1"/>
    <col min="7" max="7" width="44.85546875" style="24" bestFit="1" customWidth="1"/>
    <col min="8" max="8" width="35" style="24" bestFit="1" customWidth="1"/>
    <col min="9" max="12" width="10.28515625" style="24" bestFit="1" customWidth="1"/>
    <col min="13" max="13" width="16.28515625" style="24" customWidth="1"/>
    <col min="14" max="14" width="39.42578125" style="24" bestFit="1" customWidth="1"/>
    <col min="15" max="18" width="10.28515625" style="24" bestFit="1" customWidth="1"/>
    <col min="19" max="19" width="13.140625" style="24" bestFit="1" customWidth="1"/>
    <col min="20" max="20" width="28.42578125" style="24" customWidth="1"/>
    <col min="21" max="21" width="19.5703125" style="35" customWidth="1"/>
    <col min="22" max="22" width="25.5703125" style="35" customWidth="1"/>
    <col min="23" max="23" width="39.5703125" style="24" customWidth="1"/>
    <col min="24" max="24" width="19.28515625" style="24" bestFit="1" customWidth="1"/>
    <col min="25" max="25" width="2.28515625" style="24" customWidth="1"/>
    <col min="26" max="26" width="11.42578125" style="24" hidden="1" customWidth="1"/>
    <col min="27" max="28" width="0" style="24" hidden="1" customWidth="1"/>
    <col min="29" max="16384" width="11.42578125" style="24" hidden="1"/>
  </cols>
  <sheetData>
    <row r="1" spans="2:28" ht="15.75" customHeight="1" thickBot="1" x14ac:dyDescent="0.25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2:28" ht="15.75" customHeight="1" x14ac:dyDescent="0.25">
      <c r="B2" s="94" t="e" vm="1">
        <v>#VALUE!</v>
      </c>
      <c r="C2" s="95"/>
      <c r="D2" s="85" t="s">
        <v>119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96" t="s">
        <v>120</v>
      </c>
      <c r="X2" s="97"/>
    </row>
    <row r="3" spans="2:28" ht="15.75" customHeight="1" x14ac:dyDescent="0.25">
      <c r="B3" s="94"/>
      <c r="C3" s="95"/>
      <c r="D3" s="88" t="s">
        <v>121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8" t="s">
        <v>122</v>
      </c>
      <c r="X3" s="99"/>
    </row>
    <row r="4" spans="2:28" ht="15.75" customHeight="1" thickBot="1" x14ac:dyDescent="0.3">
      <c r="B4" s="94"/>
      <c r="C4" s="95"/>
      <c r="D4" s="91" t="s">
        <v>123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26" t="s">
        <v>124</v>
      </c>
      <c r="X4" s="27">
        <v>45462</v>
      </c>
    </row>
    <row r="5" spans="2:28" ht="15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8" ht="35.25" customHeight="1" x14ac:dyDescent="0.2">
      <c r="B6" s="84" t="s">
        <v>125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2:28" s="28" customFormat="1" ht="96" customHeight="1" x14ac:dyDescent="0.2">
      <c r="B7" s="83" t="s">
        <v>126</v>
      </c>
      <c r="C7" s="83" t="s">
        <v>127</v>
      </c>
      <c r="D7" s="83" t="s">
        <v>128</v>
      </c>
      <c r="E7" s="83" t="s">
        <v>129</v>
      </c>
      <c r="F7" s="83" t="s">
        <v>130</v>
      </c>
      <c r="G7" s="83" t="s">
        <v>131</v>
      </c>
      <c r="H7" s="83" t="s">
        <v>132</v>
      </c>
      <c r="I7" s="83" t="s">
        <v>61</v>
      </c>
      <c r="J7" s="83" t="s">
        <v>50</v>
      </c>
      <c r="K7" s="83" t="s">
        <v>60</v>
      </c>
      <c r="L7" s="83" t="s">
        <v>52</v>
      </c>
      <c r="M7" s="83" t="s">
        <v>100</v>
      </c>
      <c r="N7" s="83" t="s">
        <v>133</v>
      </c>
      <c r="O7" s="82" t="s">
        <v>134</v>
      </c>
      <c r="P7" s="82"/>
      <c r="Q7" s="82"/>
      <c r="R7" s="82"/>
      <c r="S7" s="83" t="s">
        <v>87</v>
      </c>
      <c r="T7" s="83" t="s">
        <v>88</v>
      </c>
      <c r="U7" s="83" t="s">
        <v>135</v>
      </c>
      <c r="V7" s="83" t="s">
        <v>136</v>
      </c>
      <c r="W7" s="82" t="s">
        <v>137</v>
      </c>
      <c r="X7" s="82"/>
    </row>
    <row r="8" spans="2:28" s="28" customFormat="1" ht="96" customHeight="1" x14ac:dyDescent="0.2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29" t="s">
        <v>61</v>
      </c>
      <c r="P8" s="29" t="s">
        <v>50</v>
      </c>
      <c r="Q8" s="29" t="s">
        <v>60</v>
      </c>
      <c r="R8" s="29" t="s">
        <v>52</v>
      </c>
      <c r="S8" s="83"/>
      <c r="T8" s="83"/>
      <c r="U8" s="83"/>
      <c r="V8" s="83"/>
      <c r="W8" s="30" t="s">
        <v>138</v>
      </c>
      <c r="X8" s="30" t="s">
        <v>139</v>
      </c>
      <c r="Y8" s="31"/>
    </row>
    <row r="9" spans="2:28" s="32" customFormat="1" ht="96" customHeight="1" x14ac:dyDescent="0.2">
      <c r="B9" s="29" t="s">
        <v>140</v>
      </c>
      <c r="C9" s="29" t="s">
        <v>141</v>
      </c>
      <c r="D9" s="29" t="s">
        <v>141</v>
      </c>
      <c r="E9" s="29" t="s">
        <v>141</v>
      </c>
      <c r="F9" s="29" t="s">
        <v>141</v>
      </c>
      <c r="G9" s="29" t="s">
        <v>142</v>
      </c>
      <c r="H9" s="29" t="s">
        <v>142</v>
      </c>
      <c r="I9" s="29" t="s">
        <v>141</v>
      </c>
      <c r="J9" s="29" t="s">
        <v>141</v>
      </c>
      <c r="K9" s="29" t="s">
        <v>143</v>
      </c>
      <c r="L9" s="29" t="s">
        <v>143</v>
      </c>
      <c r="M9" s="29" t="s">
        <v>141</v>
      </c>
      <c r="N9" s="29" t="s">
        <v>142</v>
      </c>
      <c r="O9" s="29" t="s">
        <v>141</v>
      </c>
      <c r="P9" s="29" t="s">
        <v>141</v>
      </c>
      <c r="Q9" s="29" t="s">
        <v>143</v>
      </c>
      <c r="R9" s="29" t="s">
        <v>143</v>
      </c>
      <c r="S9" s="29" t="s">
        <v>141</v>
      </c>
      <c r="T9" s="29" t="s">
        <v>141</v>
      </c>
      <c r="U9" s="29" t="s">
        <v>142</v>
      </c>
      <c r="V9" s="29" t="s">
        <v>142</v>
      </c>
      <c r="W9" s="29" t="s">
        <v>142</v>
      </c>
      <c r="X9" s="29" t="s">
        <v>142</v>
      </c>
      <c r="Y9" s="33"/>
    </row>
    <row r="10" spans="2:28" ht="149.25" x14ac:dyDescent="0.2">
      <c r="B10" s="36">
        <v>1</v>
      </c>
      <c r="C10" s="39" t="s">
        <v>16</v>
      </c>
      <c r="D10" s="39" t="s">
        <v>29</v>
      </c>
      <c r="E10" s="39" t="s">
        <v>10</v>
      </c>
      <c r="F10" s="39" t="s">
        <v>20</v>
      </c>
      <c r="G10" s="40" t="s">
        <v>144</v>
      </c>
      <c r="H10" s="40" t="s">
        <v>145</v>
      </c>
      <c r="I10" s="39" t="s">
        <v>106</v>
      </c>
      <c r="J10" s="39" t="s">
        <v>105</v>
      </c>
      <c r="K10" s="43">
        <f>IFERROR(MID(I10,1,1)+MID(J10,1,1),"")</f>
        <v>5</v>
      </c>
      <c r="L10" s="43" t="str">
        <f>IF(K10="","",IF(OR(K10=2,K10=3,K10=4),'TABLAS VALORACIÓN'!$Y$19,IF(K10=5,'TABLAS VALORACIÓN'!$Y$18,IF(OR(K10=6,K10=7),'TABLAS VALORACIÓN'!$Y$17,IF(OR(K10=8,K10=9,K10=10),'TABLAS VALORACIÓN'!$Y$16)))))</f>
        <v>Riesgo Medio</v>
      </c>
      <c r="M10" s="41" t="s">
        <v>91</v>
      </c>
      <c r="N10" s="37" t="s">
        <v>146</v>
      </c>
      <c r="O10" s="39" t="s">
        <v>104</v>
      </c>
      <c r="P10" s="39" t="s">
        <v>102</v>
      </c>
      <c r="Q10" s="44">
        <f>IFERROR(MID(O10,1,1)+MID(P10,1,1),"")</f>
        <v>3</v>
      </c>
      <c r="R10" s="44" t="str">
        <f>IF(Q10="","",IF(OR(Q10=2,Q10=3,Q10=4),'TABLAS VALORACIÓN'!$Y$19,IF(Q10=5,'TABLAS VALORACIÓN'!$Y$18,IF(OR(Q10=6,Q10=7),'TABLAS VALORACIÓN'!$Y$17,IF(OR(Q10=8,Q10=9,Q10=10),'TABLAS VALORACIÓN'!$Y$16)))))</f>
        <v>Riesgo Bajo</v>
      </c>
      <c r="S10" s="39" t="s">
        <v>92</v>
      </c>
      <c r="T10" s="41" t="s">
        <v>91</v>
      </c>
      <c r="U10" s="42" t="s">
        <v>147</v>
      </c>
      <c r="V10" s="42" t="s">
        <v>148</v>
      </c>
      <c r="W10" s="41" t="s">
        <v>149</v>
      </c>
      <c r="X10" s="41" t="s">
        <v>150</v>
      </c>
      <c r="Y10" s="34"/>
      <c r="Z10" s="34"/>
      <c r="AA10" s="34"/>
      <c r="AB10" s="34"/>
    </row>
    <row r="11" spans="2:28" ht="149.25" x14ac:dyDescent="0.2">
      <c r="B11" s="36">
        <v>2</v>
      </c>
      <c r="C11" s="39" t="s">
        <v>16</v>
      </c>
      <c r="D11" s="39" t="s">
        <v>29</v>
      </c>
      <c r="E11" s="39" t="s">
        <v>31</v>
      </c>
      <c r="F11" s="39" t="s">
        <v>20</v>
      </c>
      <c r="G11" s="40" t="s">
        <v>151</v>
      </c>
      <c r="H11" s="40" t="s">
        <v>152</v>
      </c>
      <c r="I11" s="39" t="s">
        <v>104</v>
      </c>
      <c r="J11" s="39" t="s">
        <v>107</v>
      </c>
      <c r="K11" s="43">
        <f>IFERROR(MID(I11,1,1)+MID(J11,1,1),"")</f>
        <v>5</v>
      </c>
      <c r="L11" s="43" t="str">
        <f>IF(K11="","",IF(OR(K11=2,K11=3,K11=4),'TABLAS VALORACIÓN'!$Y$19,IF(K11=5,'TABLAS VALORACIÓN'!$Y$18,IF(OR(K11=6,K11=7),'TABLAS VALORACIÓN'!$Y$17,IF(OR(K11=8,K11=9,K11=10),'TABLAS VALORACIÓN'!$Y$16)))))</f>
        <v>Riesgo Medio</v>
      </c>
      <c r="M11" s="41" t="s">
        <v>93</v>
      </c>
      <c r="N11" s="37" t="s">
        <v>176</v>
      </c>
      <c r="O11" s="39" t="s">
        <v>104</v>
      </c>
      <c r="P11" s="39" t="s">
        <v>105</v>
      </c>
      <c r="Q11" s="44">
        <f>IFERROR(MID(O11,1,1)+MID(P11,1,1),"")</f>
        <v>4</v>
      </c>
      <c r="R11" s="44" t="str">
        <f>IF(Q11="","",IF(OR(Q11=2,Q11=3,Q11=4),'TABLAS VALORACIÓN'!$Y$19,IF(Q11=5,'TABLAS VALORACIÓN'!$Y$18,IF(OR(Q11=6,Q11=7),'TABLAS VALORACIÓN'!$Y$17,IF(OR(Q11=8,Q11=9,Q11=10),'TABLAS VALORACIÓN'!$Y$16)))))</f>
        <v>Riesgo Bajo</v>
      </c>
      <c r="S11" s="39" t="s">
        <v>92</v>
      </c>
      <c r="T11" s="41" t="s">
        <v>93</v>
      </c>
      <c r="U11" s="42" t="s">
        <v>153</v>
      </c>
      <c r="V11" s="42" t="s">
        <v>154</v>
      </c>
      <c r="W11" s="41" t="s">
        <v>155</v>
      </c>
      <c r="X11" s="41" t="s">
        <v>156</v>
      </c>
      <c r="Y11" s="34"/>
      <c r="Z11" s="34"/>
      <c r="AA11" s="34"/>
      <c r="AB11" s="34"/>
    </row>
    <row r="12" spans="2:28" ht="181.5" x14ac:dyDescent="0.2">
      <c r="B12" s="36">
        <v>3</v>
      </c>
      <c r="C12" s="39" t="s">
        <v>16</v>
      </c>
      <c r="D12" s="39" t="s">
        <v>37</v>
      </c>
      <c r="E12" s="39" t="s">
        <v>10</v>
      </c>
      <c r="F12" s="39" t="s">
        <v>18</v>
      </c>
      <c r="G12" s="40" t="s">
        <v>178</v>
      </c>
      <c r="H12" s="40" t="s">
        <v>177</v>
      </c>
      <c r="I12" s="39" t="s">
        <v>104</v>
      </c>
      <c r="J12" s="39" t="s">
        <v>109</v>
      </c>
      <c r="K12" s="43">
        <f>IFERROR(MID(I12,1,1)+MID(J12,1,1),"")</f>
        <v>6</v>
      </c>
      <c r="L12" s="43" t="str">
        <f>IF(K12="","",IF(OR(K12=2,K12=3,K12=4),'TABLAS VALORACIÓN'!$Y$19,IF(K12=5,'TABLAS VALORACIÓN'!$Y$18,IF(OR(K12=6,K12=7),'TABLAS VALORACIÓN'!$Y$17,IF(OR(K12=8,K12=9,K12=10),'TABLAS VALORACIÓN'!$Y$16)))))</f>
        <v>Riesgo Alto</v>
      </c>
      <c r="M12" s="41" t="s">
        <v>94</v>
      </c>
      <c r="N12" s="37" t="s">
        <v>157</v>
      </c>
      <c r="O12" s="39" t="s">
        <v>104</v>
      </c>
      <c r="P12" s="39" t="s">
        <v>105</v>
      </c>
      <c r="Q12" s="44">
        <f>IFERROR(MID(O12,1,1)+MID(P12,1,1),"")</f>
        <v>4</v>
      </c>
      <c r="R12" s="44" t="str">
        <f>IF(Q12="","",IF(OR(Q12=2,Q12=3,Q12=4),'TABLAS VALORACIÓN'!$Y$19,IF(Q12=5,'TABLAS VALORACIÓN'!$Y$18,IF(OR(Q12=6,Q12=7),'TABLAS VALORACIÓN'!$Y$17,IF(OR(Q12=8,Q12=9,Q12=10),'TABLAS VALORACIÓN'!$Y$16)))))</f>
        <v>Riesgo Bajo</v>
      </c>
      <c r="S12" s="39" t="s">
        <v>90</v>
      </c>
      <c r="T12" s="41" t="s">
        <v>94</v>
      </c>
      <c r="U12" s="42" t="s">
        <v>158</v>
      </c>
      <c r="V12" s="42" t="s">
        <v>159</v>
      </c>
      <c r="W12" s="41" t="s">
        <v>160</v>
      </c>
      <c r="X12" s="41" t="s">
        <v>161</v>
      </c>
      <c r="Y12" s="34"/>
      <c r="Z12" s="34"/>
      <c r="AA12" s="34"/>
      <c r="AB12" s="34"/>
    </row>
    <row r="13" spans="2:28" ht="138" x14ac:dyDescent="0.2">
      <c r="B13" s="36">
        <v>4</v>
      </c>
      <c r="C13" s="39" t="s">
        <v>16</v>
      </c>
      <c r="D13" s="39" t="s">
        <v>37</v>
      </c>
      <c r="E13" s="39" t="s">
        <v>10</v>
      </c>
      <c r="F13" s="39" t="s">
        <v>117</v>
      </c>
      <c r="G13" s="40" t="s">
        <v>162</v>
      </c>
      <c r="H13" s="40" t="s">
        <v>175</v>
      </c>
      <c r="I13" s="39" t="s">
        <v>106</v>
      </c>
      <c r="J13" s="39" t="s">
        <v>107</v>
      </c>
      <c r="K13" s="43">
        <f>IFERROR(MID(I13,1,1)+MID(J13,1,1),"")</f>
        <v>6</v>
      </c>
      <c r="L13" s="43" t="str">
        <f>IF(K13="","",IF(OR(K13=2,K13=3,K13=4),'TABLAS VALORACIÓN'!$Y$19,IF(K13=5,'TABLAS VALORACIÓN'!$Y$18,IF(OR(K13=6,K13=7),'TABLAS VALORACIÓN'!$Y$17,IF(OR(K13=8,K13=9,K13=10),'TABLAS VALORACIÓN'!$Y$16)))))</f>
        <v>Riesgo Alto</v>
      </c>
      <c r="M13" s="41" t="s">
        <v>93</v>
      </c>
      <c r="N13" s="37" t="s">
        <v>163</v>
      </c>
      <c r="O13" s="39" t="s">
        <v>106</v>
      </c>
      <c r="P13" s="39" t="s">
        <v>107</v>
      </c>
      <c r="Q13" s="44">
        <f>IFERROR(MID(O13,1,1)+MID(P13,1,1),"")</f>
        <v>6</v>
      </c>
      <c r="R13" s="44" t="str">
        <f>IF(Q13="","",IF(OR(Q13=2,Q13=3,Q13=4),'TABLAS VALORACIÓN'!$Y$19,IF(Q13=5,'TABLAS VALORACIÓN'!$Y$18,IF(OR(Q13=6,Q13=7),'TABLAS VALORACIÓN'!$Y$17,IF(OR(Q13=8,Q13=9,Q13=10),'TABLAS VALORACIÓN'!$Y$16)))))</f>
        <v>Riesgo Alto</v>
      </c>
      <c r="S13" s="39" t="s">
        <v>90</v>
      </c>
      <c r="T13" s="41" t="s">
        <v>93</v>
      </c>
      <c r="U13" s="42" t="s">
        <v>158</v>
      </c>
      <c r="V13" s="42" t="s">
        <v>159</v>
      </c>
      <c r="W13" s="41" t="s">
        <v>164</v>
      </c>
      <c r="X13" s="41" t="s">
        <v>161</v>
      </c>
      <c r="Y13" s="34"/>
      <c r="Z13" s="34"/>
      <c r="AA13" s="34"/>
      <c r="AB13" s="34"/>
    </row>
    <row r="14" spans="2:28" hidden="1" x14ac:dyDescent="0.2">
      <c r="B14" s="36"/>
      <c r="C14" s="39"/>
      <c r="D14" s="39"/>
      <c r="E14" s="39"/>
      <c r="F14" s="39"/>
      <c r="G14" s="40"/>
      <c r="H14" s="40"/>
      <c r="I14" s="39"/>
      <c r="J14" s="39"/>
      <c r="K14" s="43"/>
      <c r="L14" s="43"/>
      <c r="M14" s="41"/>
      <c r="N14" s="37"/>
      <c r="O14" s="39"/>
      <c r="P14" s="39"/>
      <c r="Q14" s="44"/>
      <c r="R14" s="44"/>
      <c r="S14" s="39"/>
      <c r="T14" s="41"/>
      <c r="U14" s="42"/>
      <c r="V14" s="42"/>
      <c r="W14" s="41"/>
      <c r="X14" s="41"/>
      <c r="Y14" s="34"/>
      <c r="Z14" s="34"/>
      <c r="AA14" s="34"/>
      <c r="AB14" s="34"/>
    </row>
    <row r="15" spans="2:28" ht="149.25" x14ac:dyDescent="0.2">
      <c r="B15" s="36">
        <v>5</v>
      </c>
      <c r="C15" s="39" t="s">
        <v>16</v>
      </c>
      <c r="D15" s="39" t="s">
        <v>37</v>
      </c>
      <c r="E15" s="39" t="s">
        <v>39</v>
      </c>
      <c r="F15" s="39" t="s">
        <v>20</v>
      </c>
      <c r="G15" s="40" t="s">
        <v>165</v>
      </c>
      <c r="H15" s="40" t="s">
        <v>145</v>
      </c>
      <c r="I15" s="39" t="s">
        <v>106</v>
      </c>
      <c r="J15" s="39" t="s">
        <v>105</v>
      </c>
      <c r="K15" s="43">
        <v>3</v>
      </c>
      <c r="L15" s="43" t="str">
        <f>IF(K15="","",IF(OR(K15=2,K15=3,K15=4),'TABLAS VALORACIÓN'!$Y$19,IF(K15=5,'TABLAS VALORACIÓN'!$Y$18,IF(OR(K15=6,K15=7),'TABLAS VALORACIÓN'!$Y$17,IF(OR(K15=8,K15=9,K15=10),'TABLAS VALORACIÓN'!$Y$16)))))</f>
        <v>Riesgo Bajo</v>
      </c>
      <c r="M15" s="41" t="s">
        <v>93</v>
      </c>
      <c r="N15" s="37" t="s">
        <v>166</v>
      </c>
      <c r="O15" s="39" t="s">
        <v>106</v>
      </c>
      <c r="P15" s="39" t="s">
        <v>105</v>
      </c>
      <c r="Q15" s="44">
        <v>2</v>
      </c>
      <c r="R15" s="44" t="str">
        <f>IF(Q15="","",IF(OR(Q15=2,Q15=3,Q15=4),'TABLAS VALORACIÓN'!$Y$19,IF(Q15=5,'TABLAS VALORACIÓN'!$Y$18,IF(OR(Q15=6,Q15=7),'TABLAS VALORACIÓN'!$Y$17,IF(OR(Q15=8,Q15=9,Q15=10),'TABLAS VALORACIÓN'!$Y$16)))))</f>
        <v>Riesgo Bajo</v>
      </c>
      <c r="S15" s="39" t="s">
        <v>90</v>
      </c>
      <c r="T15" s="41" t="s">
        <v>94</v>
      </c>
      <c r="U15" s="42" t="s">
        <v>153</v>
      </c>
      <c r="V15" s="42" t="s">
        <v>167</v>
      </c>
      <c r="W15" s="41" t="s">
        <v>168</v>
      </c>
      <c r="X15" s="41" t="s">
        <v>169</v>
      </c>
      <c r="Y15" s="34"/>
      <c r="Z15" s="34"/>
      <c r="AA15" s="34"/>
      <c r="AB15" s="34"/>
    </row>
    <row r="16" spans="2:28" ht="149.25" x14ac:dyDescent="0.2">
      <c r="B16" s="36">
        <v>6</v>
      </c>
      <c r="C16" s="39" t="s">
        <v>16</v>
      </c>
      <c r="D16" s="39" t="s">
        <v>37</v>
      </c>
      <c r="E16" s="39" t="s">
        <v>39</v>
      </c>
      <c r="F16" s="39" t="s">
        <v>20</v>
      </c>
      <c r="G16" s="40" t="s">
        <v>170</v>
      </c>
      <c r="H16" s="40" t="s">
        <v>171</v>
      </c>
      <c r="I16" s="39" t="s">
        <v>106</v>
      </c>
      <c r="J16" s="39" t="s">
        <v>111</v>
      </c>
      <c r="K16" s="43">
        <v>6</v>
      </c>
      <c r="L16" s="43" t="str">
        <f>IF(K16="","",IF(OR(K16=2,K16=3,K16=4),'TABLAS VALORACIÓN'!$Y$19,IF(K16=5,'TABLAS VALORACIÓN'!$Y$18,IF(OR(K16=6,K16=7),'TABLAS VALORACIÓN'!$Y$17,IF(OR(K16=8,K16=9,K16=10),'TABLAS VALORACIÓN'!$Y$16)))))</f>
        <v>Riesgo Alto</v>
      </c>
      <c r="M16" s="41" t="s">
        <v>93</v>
      </c>
      <c r="N16" s="37" t="s">
        <v>179</v>
      </c>
      <c r="O16" s="39" t="s">
        <v>106</v>
      </c>
      <c r="P16" s="39" t="s">
        <v>109</v>
      </c>
      <c r="Q16" s="44">
        <v>4</v>
      </c>
      <c r="R16" s="44" t="str">
        <f>IF(Q16="","",IF(OR(Q16=2,Q16=3,Q16=4),'TABLAS VALORACIÓN'!$Y$19,IF(Q16=5,'TABLAS VALORACIÓN'!$Y$18,IF(OR(Q16=6,Q16=7),'TABLAS VALORACIÓN'!$Y$17,IF(OR(Q16=8,Q16=9,Q16=10),'TABLAS VALORACIÓN'!$Y$16)))))</f>
        <v>Riesgo Bajo</v>
      </c>
      <c r="S16" s="39" t="s">
        <v>90</v>
      </c>
      <c r="T16" s="41" t="s">
        <v>93</v>
      </c>
      <c r="U16" s="42" t="s">
        <v>153</v>
      </c>
      <c r="V16" s="42" t="s">
        <v>167</v>
      </c>
      <c r="W16" s="41" t="s">
        <v>180</v>
      </c>
      <c r="X16" s="41" t="s">
        <v>169</v>
      </c>
      <c r="Y16" s="34"/>
      <c r="Z16" s="34"/>
      <c r="AA16" s="34"/>
      <c r="AB16" s="34"/>
    </row>
    <row r="17" spans="2:28" ht="149.25" x14ac:dyDescent="0.2">
      <c r="B17" s="36">
        <v>7</v>
      </c>
      <c r="C17" s="39" t="s">
        <v>8</v>
      </c>
      <c r="D17" s="39" t="s">
        <v>37</v>
      </c>
      <c r="E17" s="39" t="s">
        <v>39</v>
      </c>
      <c r="F17" s="39" t="s">
        <v>20</v>
      </c>
      <c r="G17" s="40" t="s">
        <v>181</v>
      </c>
      <c r="H17" s="40" t="s">
        <v>172</v>
      </c>
      <c r="I17" s="39" t="s">
        <v>106</v>
      </c>
      <c r="J17" s="39" t="s">
        <v>111</v>
      </c>
      <c r="K17" s="43">
        <v>5</v>
      </c>
      <c r="L17" s="43" t="str">
        <f>IF(K17="","",IF(OR(K17=2,K17=3,K17=4),'TABLAS VALORACIÓN'!$Y$19,IF(K17=5,'TABLAS VALORACIÓN'!$Y$18,IF(OR(K17=6,K17=7),'TABLAS VALORACIÓN'!$Y$17,IF(OR(K17=8,K17=9,K17=10),'TABLAS VALORACIÓN'!$Y$16)))))</f>
        <v>Riesgo Medio</v>
      </c>
      <c r="M17" s="41" t="s">
        <v>94</v>
      </c>
      <c r="N17" s="37" t="s">
        <v>173</v>
      </c>
      <c r="O17" s="39" t="s">
        <v>106</v>
      </c>
      <c r="P17" s="39" t="s">
        <v>111</v>
      </c>
      <c r="Q17" s="44">
        <v>5</v>
      </c>
      <c r="R17" s="44" t="str">
        <f>IF(Q17="","",IF(OR(Q17=2,Q17=3,Q17=4),'TABLAS VALORACIÓN'!$Y$19,IF(Q17=5,'TABLAS VALORACIÓN'!$Y$18,IF(OR(Q17=6,Q17=7),'TABLAS VALORACIÓN'!$Y$17,IF(OR(Q17=8,Q17=9,Q17=10),'TABLAS VALORACIÓN'!$Y$16)))))</f>
        <v>Riesgo Medio</v>
      </c>
      <c r="S17" s="39" t="s">
        <v>90</v>
      </c>
      <c r="T17" s="41" t="s">
        <v>93</v>
      </c>
      <c r="U17" s="42" t="s">
        <v>153</v>
      </c>
      <c r="V17" s="42" t="s">
        <v>167</v>
      </c>
      <c r="W17" s="45" t="s">
        <v>182</v>
      </c>
      <c r="X17" s="41" t="s">
        <v>169</v>
      </c>
      <c r="Y17" s="34"/>
      <c r="Z17" s="34"/>
      <c r="AA17" s="34"/>
      <c r="AB17" s="34"/>
    </row>
    <row r="18" spans="2:28" ht="67.5" hidden="1" x14ac:dyDescent="0.2">
      <c r="B18" s="36">
        <v>6</v>
      </c>
      <c r="C18" s="39" t="s">
        <v>16</v>
      </c>
      <c r="D18" s="39" t="s">
        <v>37</v>
      </c>
      <c r="E18" s="39" t="s">
        <v>39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  <c r="V18" s="47"/>
      <c r="W18" s="46"/>
      <c r="X18" s="46"/>
      <c r="Y18" s="34"/>
      <c r="Z18" s="34"/>
      <c r="AA18" s="34"/>
      <c r="AB18" s="34"/>
    </row>
    <row r="19" spans="2:28" ht="67.5" hidden="1" x14ac:dyDescent="0.2">
      <c r="B19" s="38">
        <v>7</v>
      </c>
      <c r="C19" s="39" t="s">
        <v>16</v>
      </c>
      <c r="D19" s="39" t="s">
        <v>37</v>
      </c>
      <c r="E19" s="39" t="s">
        <v>39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/>
      <c r="V19" s="47"/>
      <c r="W19" s="46"/>
      <c r="X19" s="46"/>
      <c r="Y19" s="34"/>
      <c r="Z19" s="34"/>
      <c r="AA19" s="34"/>
      <c r="AB19" s="34"/>
    </row>
    <row r="20" spans="2:28" hidden="1" x14ac:dyDescent="0.2">
      <c r="B20" s="38"/>
      <c r="C20" s="39"/>
      <c r="D20" s="39"/>
      <c r="E20" s="39"/>
      <c r="F20" s="39"/>
      <c r="G20" s="40"/>
      <c r="H20" s="40"/>
      <c r="I20" s="39"/>
      <c r="J20" s="39"/>
      <c r="K20" s="43"/>
      <c r="L20" s="43"/>
      <c r="M20" s="41"/>
      <c r="N20" s="37"/>
      <c r="O20" s="39"/>
      <c r="P20" s="39"/>
      <c r="Q20" s="44"/>
      <c r="R20" s="44"/>
      <c r="S20" s="39"/>
      <c r="T20" s="41"/>
      <c r="U20" s="42"/>
      <c r="V20" s="42"/>
      <c r="W20" s="41"/>
      <c r="X20" s="41"/>
      <c r="Y20" s="34"/>
      <c r="Z20" s="34"/>
      <c r="AA20" s="34"/>
      <c r="AB20" s="34"/>
    </row>
    <row r="21" spans="2:28" hidden="1" x14ac:dyDescent="0.2">
      <c r="B21" s="38"/>
      <c r="C21" s="39"/>
      <c r="D21" s="39"/>
      <c r="E21" s="39"/>
      <c r="F21" s="39"/>
      <c r="G21" s="40"/>
      <c r="H21" s="40"/>
      <c r="I21" s="39"/>
      <c r="J21" s="39"/>
      <c r="K21" s="43"/>
      <c r="L21" s="43"/>
      <c r="M21" s="41"/>
      <c r="N21" s="37"/>
      <c r="O21" s="39"/>
      <c r="P21" s="39"/>
      <c r="Q21" s="44"/>
      <c r="R21" s="44"/>
      <c r="S21" s="39"/>
      <c r="T21" s="41"/>
      <c r="U21" s="42"/>
      <c r="V21" s="42"/>
      <c r="W21" s="41"/>
      <c r="X21" s="41"/>
    </row>
    <row r="22" spans="2:28" hidden="1" x14ac:dyDescent="0.2">
      <c r="B22" s="38"/>
      <c r="C22" s="39"/>
      <c r="D22" s="39"/>
      <c r="E22" s="39"/>
      <c r="F22" s="39"/>
      <c r="G22" s="40"/>
      <c r="H22" s="40"/>
      <c r="I22" s="39"/>
      <c r="J22" s="39"/>
      <c r="K22" s="43"/>
      <c r="L22" s="43"/>
      <c r="M22" s="41"/>
      <c r="N22" s="41"/>
      <c r="O22" s="39"/>
      <c r="P22" s="39"/>
      <c r="Q22" s="44"/>
      <c r="R22" s="44"/>
      <c r="S22" s="39"/>
      <c r="T22" s="41"/>
      <c r="U22" s="42"/>
      <c r="V22" s="42"/>
      <c r="W22" s="41"/>
      <c r="X22" s="41"/>
    </row>
    <row r="23" spans="2:28" customFormat="1" x14ac:dyDescent="0.25"/>
    <row r="24" spans="2:28" customFormat="1" x14ac:dyDescent="0.25">
      <c r="B24" s="80" t="s">
        <v>174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spans="2:28" customFormat="1" x14ac:dyDescent="0.25"/>
    <row r="26" spans="2:28" customFormat="1" hidden="1" x14ac:dyDescent="0.25"/>
    <row r="27" spans="2:28" customFormat="1" hidden="1" x14ac:dyDescent="0.25"/>
    <row r="28" spans="2:28" customFormat="1" hidden="1" x14ac:dyDescent="0.25"/>
    <row r="29" spans="2:28" customFormat="1" hidden="1" x14ac:dyDescent="0.25"/>
    <row r="30" spans="2:28" customFormat="1" hidden="1" x14ac:dyDescent="0.25"/>
    <row r="31" spans="2:28" customFormat="1" hidden="1" x14ac:dyDescent="0.25"/>
    <row r="32" spans="2:28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180" customFormat="1" hidden="1" x14ac:dyDescent="0.25"/>
    <row r="10181" customFormat="1" hidden="1" x14ac:dyDescent="0.25"/>
    <row r="10182" customFormat="1" hidden="1" x14ac:dyDescent="0.25"/>
    <row r="10183" customFormat="1" hidden="1" x14ac:dyDescent="0.25"/>
    <row r="1048563" x14ac:dyDescent="0.2"/>
    <row r="1048564" x14ac:dyDescent="0.2"/>
  </sheetData>
  <sheetProtection algorithmName="SHA-512" hashValue="SFPnBSc8fbNifeOtpNfcVm1+Q9iuAR7MUa5XtT3vTrT5uiMiLhBju2Kugg6YRaOebJWnZsF1/M134GSCFAycWg==" saltValue="jSut6juyUl8fArKw75Ek4A==" spinCount="100000" sheet="1" formatCells="0" formatColumns="0" formatRows="0" insertColumns="0" insertRows="0" deleteColumns="0" deleteRows="0"/>
  <mergeCells count="28">
    <mergeCell ref="D2:V2"/>
    <mergeCell ref="D3:V3"/>
    <mergeCell ref="D4:V4"/>
    <mergeCell ref="B2:C4"/>
    <mergeCell ref="W2:X2"/>
    <mergeCell ref="W3:X3"/>
    <mergeCell ref="I7:I8"/>
    <mergeCell ref="S7:S8"/>
    <mergeCell ref="T7:T8"/>
    <mergeCell ref="U7:U8"/>
    <mergeCell ref="V7:V8"/>
    <mergeCell ref="N7:N8"/>
    <mergeCell ref="B24:X24"/>
    <mergeCell ref="B1:X1"/>
    <mergeCell ref="O7:R7"/>
    <mergeCell ref="B7:B8"/>
    <mergeCell ref="C7:C8"/>
    <mergeCell ref="D7:D8"/>
    <mergeCell ref="E7:E8"/>
    <mergeCell ref="F7:F8"/>
    <mergeCell ref="G7:G8"/>
    <mergeCell ref="H7:H8"/>
    <mergeCell ref="J7:J8"/>
    <mergeCell ref="K7:K8"/>
    <mergeCell ref="L7:L8"/>
    <mergeCell ref="B6:X6"/>
    <mergeCell ref="M7:M8"/>
    <mergeCell ref="W7:X7"/>
  </mergeCells>
  <conditionalFormatting sqref="K10:K17 Q10:Q17 K20:K22 Q20:Q22">
    <cfRule type="cellIs" dxfId="13" priority="3" operator="between">
      <formula>8</formula>
      <formula>10</formula>
    </cfRule>
    <cfRule type="cellIs" dxfId="12" priority="4" operator="between">
      <formula>6</formula>
      <formula>7</formula>
    </cfRule>
    <cfRule type="cellIs" dxfId="11" priority="5" operator="equal">
      <formula>5</formula>
    </cfRule>
    <cfRule type="cellIs" dxfId="10" priority="6" operator="between">
      <formula>0</formula>
      <formula>1</formula>
    </cfRule>
    <cfRule type="cellIs" dxfId="9" priority="7" operator="between">
      <formula>2</formula>
      <formula>4</formula>
    </cfRule>
  </conditionalFormatting>
  <conditionalFormatting sqref="L10:L17 R10:R17 L20:L22 R20:R22">
    <cfRule type="expression" dxfId="8" priority="8">
      <formula>K10=10</formula>
    </cfRule>
    <cfRule type="expression" dxfId="7" priority="9">
      <formula>K10=9</formula>
    </cfRule>
    <cfRule type="expression" dxfId="6" priority="10">
      <formula>K10=7</formula>
    </cfRule>
    <cfRule type="expression" dxfId="5" priority="11">
      <formula>K10=4</formula>
    </cfRule>
    <cfRule type="expression" dxfId="4" priority="12">
      <formula>K10=3</formula>
    </cfRule>
    <cfRule type="expression" dxfId="3" priority="13">
      <formula>K10=8</formula>
    </cfRule>
    <cfRule type="expression" dxfId="2" priority="14">
      <formula>K10=6</formula>
    </cfRule>
    <cfRule type="expression" dxfId="1" priority="15">
      <formula>K10=5</formula>
    </cfRule>
    <cfRule type="expression" dxfId="0" priority="16">
      <formula>K10=2</formula>
    </cfRule>
  </conditionalFormatting>
  <dataValidations count="4">
    <dataValidation type="list" allowBlank="1" showInputMessage="1" showErrorMessage="1" sqref="C10:C22" xr:uid="{00000000-0002-0000-0100-000001000000}">
      <formula1>CLASE</formula1>
    </dataValidation>
    <dataValidation type="list" allowBlank="1" showInputMessage="1" showErrorMessage="1" sqref="D10:D22" xr:uid="{00000000-0002-0000-0100-000002000000}">
      <formula1>FUENTE</formula1>
    </dataValidation>
    <dataValidation type="list" allowBlank="1" showInputMessage="1" showErrorMessage="1" sqref="I20:I22 O10:O17 O20:O22 I10:I17" xr:uid="{00000000-0002-0000-0100-000005000000}">
      <formula1>PROBABILIDAD</formula1>
    </dataValidation>
    <dataValidation type="list" allowBlank="1" showInputMessage="1" showErrorMessage="1" sqref="J20:J22 P10:P17 P20:P22 J10:J17" xr:uid="{00000000-0002-0000-0100-000006000000}">
      <formula1>IMPACTO</formula1>
    </dataValidation>
  </dataValidations>
  <printOptions horizontalCentered="1"/>
  <pageMargins left="0.9055118110236221" right="0.78740157480314965" top="0.19685039370078741" bottom="0.39370078740157483" header="0.43307086614173229" footer="0.31496062992125984"/>
  <pageSetup scale="50" fitToHeight="2" orientation="landscape" r:id="rId1"/>
  <headerFooter alignWithMargins="0">
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8000000}">
          <x14:formula1>
            <xm:f>'TABLAS VALORACIÓN'!$C$34:$C$37</xm:f>
          </x14:formula1>
          <xm:sqref>E10:E22</xm:sqref>
        </x14:dataValidation>
        <x14:dataValidation type="list" allowBlank="1" showInputMessage="1" showErrorMessage="1" xr:uid="{00000000-0002-0000-0100-000007000000}">
          <x14:formula1>
            <xm:f>'TABLAS VALORACIÓN'!$X$22:$X$23</xm:f>
          </x14:formula1>
          <xm:sqref>S20:S22 S10:S17</xm:sqref>
        </x14:dataValidation>
        <x14:dataValidation type="list" allowBlank="1" showInputMessage="1" showErrorMessage="1" xr:uid="{00000000-0002-0000-0100-000009000000}">
          <x14:formula1>
            <xm:f>'TABLAS VALORACIÓN'!$D$34:$D$41</xm:f>
          </x14:formula1>
          <xm:sqref>F20:F22 F10:F17</xm:sqref>
        </x14:dataValidation>
        <x14:dataValidation type="list" allowBlank="1" showInputMessage="1" showErrorMessage="1" xr:uid="{00000000-0002-0000-0100-00000A000000}">
          <x14:formula1>
            <xm:f>'TABLAS VALORACIÓN'!$Y$22:$Y$24</xm:f>
          </x14:formula1>
          <xm:sqref>M20:M22 M10:M17</xm:sqref>
        </x14:dataValidation>
        <x14:dataValidation type="list" allowBlank="1" showInputMessage="1" showErrorMessage="1" xr:uid="{1A9E4190-63ED-4905-BE3E-8F48087481D0}">
          <x14:formula1>
            <xm:f>'TABLAS VALORACIÓN'!$Y$22:$Y$25</xm:f>
          </x14:formula1>
          <xm:sqref>T20:T22 T10:T17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545E8C-2C9C-42B1-AFDB-BBBDEE75290A}"/>
</file>

<file path=customXml/itemProps2.xml><?xml version="1.0" encoding="utf-8"?>
<ds:datastoreItem xmlns:ds="http://schemas.openxmlformats.org/officeDocument/2006/customXml" ds:itemID="{89F47CDD-1B32-49F1-B7CA-634607BB5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4AFCC-6F90-471D-8E2E-B4CA009D986E}">
  <ds:schemaRefs>
    <ds:schemaRef ds:uri="http://schemas.microsoft.com/office/2006/metadata/properties"/>
    <ds:schemaRef ds:uri="http://schemas.microsoft.com/office/infopath/2007/PartnerControls"/>
    <ds:schemaRef ds:uri="f1469820-18c6-472b-92c5-7cf7e8471edc"/>
    <ds:schemaRef ds:uri="610e6b31-e1b0-4bc8-9941-542a54a45c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TABLAS VALORACIÓN</vt:lpstr>
      <vt:lpstr>Matriz de Riesgo</vt:lpstr>
      <vt:lpstr>'Matriz de Riesgo'!Área_de_impresión</vt:lpstr>
      <vt:lpstr>ASIGNACIÓN</vt:lpstr>
      <vt:lpstr>CLASE</vt:lpstr>
      <vt:lpstr>FUENTE</vt:lpstr>
      <vt:lpstr>IMPACTO</vt:lpstr>
      <vt:lpstr>PROBABILIDAD</vt:lpstr>
      <vt:lpstr>'Matriz de Riesgo'!Títulos_a_imprimir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Rodriguez Bayona</dc:creator>
  <cp:keywords/>
  <dc:description/>
  <cp:lastModifiedBy>Ligia Galvis Amaya</cp:lastModifiedBy>
  <cp:revision/>
  <dcterms:created xsi:type="dcterms:W3CDTF">2015-03-24T20:09:23Z</dcterms:created>
  <dcterms:modified xsi:type="dcterms:W3CDTF">2025-02-12T21:02:54Z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0x0101004A75D4F03DF0CD4ABD80C6484C84F709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