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LGA\2025\procesos_contrat\Personas jurídicas\canal\"/>
    </mc:Choice>
  </mc:AlternateContent>
  <xr:revisionPtr revIDLastSave="0" documentId="13_ncr:1_{142E678A-861B-4240-B7F5-77595E4875A5}" xr6:coauthVersionLast="47" xr6:coauthVersionMax="47" xr10:uidLastSave="{00000000-0000-0000-0000-000000000000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20370" yWindow="-120" windowWidth="29040" windowHeight="15720" firstSheet="1" activeTab="1" xr2:uid="{00000000-000D-0000-FFFF-FFFF00000000}"/>
  </bookViews>
  <sheets>
    <sheet name="TABLAS VALORACIÓN" sheetId="2" state="hidden" r:id="rId1"/>
    <sheet name="Matriz de Riesgo" sheetId="1" r:id="rId2"/>
  </sheets>
  <definedNames>
    <definedName name="_xlnm.Print_Area" localSheetId="1">'Matriz de Riesgo'!$B$1:$X$21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R13" i="1" s="1"/>
  <c r="K13" i="1"/>
  <c r="L13" i="1" s="1"/>
  <c r="Q12" i="1"/>
  <c r="R12" i="1" s="1"/>
  <c r="K12" i="1"/>
  <c r="L12" i="1" s="1"/>
  <c r="L17" i="1"/>
  <c r="R17" i="1"/>
  <c r="R16" i="1"/>
  <c r="R15" i="1"/>
  <c r="L16" i="1"/>
  <c r="L15" i="1"/>
  <c r="Q11" i="1"/>
  <c r="R11" i="1" s="1"/>
  <c r="K11" i="1"/>
  <c r="L11" i="1" s="1"/>
  <c r="Q10" i="1"/>
  <c r="R10" i="1" s="1"/>
  <c r="K10" i="1"/>
  <c r="L1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<sst xmlns="http://schemas.openxmlformats.org/spreadsheetml/2006/main" count="350" uniqueCount="183">
  <si>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</si>
  <si>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</si>
  <si>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</si>
  <si>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</si>
  <si>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</si>
  <si>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</si>
  <si>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</si>
  <si>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</si>
  <si>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</si>
  <si>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</si>
  <si>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</si>
  <si>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</si>
  <si>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</si>
  <si>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</si>
  <si>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</si>
  <si>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</si>
  <si>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</si>
  <si>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</si>
  <si>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</si>
  <si>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</si>
  <si>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</si>
  <si>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</si>
  <si>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</si>
  <si>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</si>
  <si>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</si>
  <si>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</si>
  <si>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</si>
  <si>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</si>
  <si>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</si>
  <si>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</si>
  <si>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</si>
  <si>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</si>
  <si>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</si>
  <si>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</si>
  <si>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</si>
  <si>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</si>
  <si>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</si>
  <si>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</si>
  <si>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</si>
  <si>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</si>
  <si>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</si>
  <si>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</si>
  <si>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</si>
  <si>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</si>
  <si>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</si>
  <si>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</si>
  <si>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</si>
  <si>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</si>
  <si>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</si>
  <si>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</si>
  <si>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</si>
  <si>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</si>
  <si>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</si>
  <si>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</si>
  <si>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</si>
  <si>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</si>
  <si>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</si>
  <si>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</si>
  <si>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</si>
  <si>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</si>
  <si>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</si>
  <si>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</si>
  <si>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</si>
  <si>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</si>
  <si>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</si>
  <si>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</si>
  <si>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</si>
  <si>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</si>
  <si>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</si>
  <si>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</si>
  <si>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</si>
  <si>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</si>
  <si>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</si>
  <si>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</si>
  <si>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</si>
  <si>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</si>
  <si>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</si>
  <si>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</si>
  <si>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</si>
  <si>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</si>
  <si>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</si>
  <si>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</si>
  <si>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</si>
  <si>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</si>
  <si>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</si>
  <si>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</si>
  <si>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</si>
  <si>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</si>
  <si>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</si>
  <si>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</si>
  <si>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</si>
  <si>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</si>
  <si>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</si>
  <si>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</si>
  <si>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</si>
  <si>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Supervisor del Contrato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</si>
  <si>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</si>
  <si>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</si>
  <si>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</si>
  <si>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</si>
  <si>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</si>
  <si>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</si>
  <si>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</si>
  <si>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</si>
  <si>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</si>
  <si>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</si>
  <si>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</si>
  <si>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</si>
  <si>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</si>
  <si>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</si>
  <si>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</si>
  <si>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</si>
  <si>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</si>
  <si>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</si>
  <si>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</si>
  <si>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</si>
  <si>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</si>
  <si>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</si>
  <si>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</si>
  <si>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 xml:space="preserve">Ministerio de Igualdad y Equidad
</t>
  </si>
  <si>
    <t>PÁGINA: 1 DE 1</t>
  </si>
  <si>
    <t>Proceso: Gestión de Contratación</t>
  </si>
  <si>
    <t>CÓD: SCO-AC-FO-005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</si>
  <si>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</si>
  <si>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V 0.1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</si>
  <si>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</si>
  <si>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</si>
  <si>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</si>
  <si>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</si>
  <si>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</si>
  <si>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</si>
  <si>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</si>
  <si>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</si>
  <si>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</si>
  <si>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</si>
  <si>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</si>
  <si>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</si>
  <si>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</si>
  <si>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</si>
  <si>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</si>
  <si>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</si>
  <si>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</si>
  <si>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</si>
  <si>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</si>
  <si>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>Errores involuntarios que queden en el Estudio Previo.</t>
  </si>
  <si>
    <t>Retrasos del proceso</t>
  </si>
  <si>
    <t>Etapa precontractual</t>
  </si>
  <si>
    <t>Antes de la celebración del contrato</t>
  </si>
  <si>
    <t>En la etapa de selección</t>
  </si>
  <si>
    <t>Documentos de respuesta a observaciones en las diferentes etapas del proceso.</t>
  </si>
  <si>
    <t>Única Vez</t>
  </si>
  <si>
    <t>Imposibilidad de cumplir con los tiempos de entrega establecidos</t>
  </si>
  <si>
    <t>Retrasos en ejecución contractual</t>
  </si>
  <si>
    <t>Desde el inicio de ejecución del contrato</t>
  </si>
  <si>
    <t>Hasta la liquidación del contrato</t>
  </si>
  <si>
    <t>Reuniones de seguimiento al cronograma y validación de la logística</t>
  </si>
  <si>
    <t>Mensual</t>
  </si>
  <si>
    <t>Planeación y verificación anticipada de las zonas que pueden llegar a comprometer la operación</t>
  </si>
  <si>
    <t>En la etapa de planeación</t>
  </si>
  <si>
    <t>Hasta la puesta en marcha</t>
  </si>
  <si>
    <t>Verificación con autoridades de la zona</t>
  </si>
  <si>
    <t>Diario</t>
  </si>
  <si>
    <t xml:space="preserve">Restricciones de acceso a las zonas debido a las condiciones tanto climáticas como del terreno </t>
  </si>
  <si>
    <t>Análisis de patrones climáticos históricos y condiciones del terreno antes de la implementación</t>
  </si>
  <si>
    <t>Verificación con autoridades ambientales de la zona</t>
  </si>
  <si>
    <t>Falta de disponibilidad de personal para el soporte especializado por parte del proveedor.</t>
  </si>
  <si>
    <t>Establecer varios medios de comunicación para la solicitud de soporte y contar con personal idóneo.</t>
  </si>
  <si>
    <t>Hasta la finalización del servicio contratado</t>
  </si>
  <si>
    <t>Realizar seguimiento a los ticket</t>
  </si>
  <si>
    <t xml:space="preserve"> A Necesidad</t>
  </si>
  <si>
    <t xml:space="preserve">Las actualizaciones del producto instalado bloquen o impidan el normal funcionamiento de la operación </t>
  </si>
  <si>
    <t>Indisponibildiad del servicio</t>
  </si>
  <si>
    <t>Filtración de Información</t>
  </si>
  <si>
    <t>Validar que el proveedor cumpla con buenas prácticas en la ejecución de la operación de conectividad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</si>
  <si>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</si>
  <si>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Retrasos en la puesta en marcha de la operación</t>
  </si>
  <si>
    <t xml:space="preserve">Seguimiento detallado al cronograma establecido
</t>
  </si>
  <si>
    <t>Retrasos en la puesta en marcha del servicio</t>
  </si>
  <si>
    <t>Limitaciones en la instalación para la puesta en operación del servicio, derivadas de situaciones de orden público en territorio</t>
  </si>
  <si>
    <t>Validar que el proveedor tenga  servidores  de respaldo, procesos y procedimientos de copias de seguridad para efectuar roolbak</t>
  </si>
  <si>
    <t>Verificación de las versiones en  producción, que sean estables</t>
  </si>
  <si>
    <t>Vulnerabilidad del producto que comprometa la seguridad de la información o mal uso de esta por parte del Proveedor</t>
  </si>
  <si>
    <t>Verificación de cumplimiento de buenas prácticas en desarrollo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</si>
</sst>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  <font>
      <sz val="12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14" fontId="5" fillId="0" borderId="0" xfId="0" applyNumberFormat="1" applyFont="1" applyProtection="1"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58" t="s">
        <v>2</v>
      </c>
      <c r="D3" s="58"/>
      <c r="F3" s="19" t="s">
        <v>3</v>
      </c>
      <c r="G3" s="20" t="s">
        <v>4</v>
      </c>
      <c r="H3" s="20" t="s">
        <v>5</v>
      </c>
      <c r="I3" s="58" t="s">
        <v>6</v>
      </c>
      <c r="J3" s="58"/>
      <c r="K3" s="58"/>
      <c r="L3" s="58"/>
      <c r="N3" s="19" t="s">
        <v>7</v>
      </c>
      <c r="O3" s="58" t="s">
        <v>2</v>
      </c>
      <c r="P3" s="58"/>
      <c r="Q3" s="58"/>
    </row>
    <row r="4" spans="1:27" s="1" customFormat="1" ht="53.65" customHeight="1" x14ac:dyDescent="0.2">
      <c r="B4" s="17" t="s">
        <v>8</v>
      </c>
      <c r="C4" s="57" t="s">
        <v>9</v>
      </c>
      <c r="D4" s="59"/>
      <c r="F4" s="61" t="s">
        <v>10</v>
      </c>
      <c r="G4" s="61" t="s">
        <v>11</v>
      </c>
      <c r="H4" s="63" t="s">
        <v>12</v>
      </c>
      <c r="I4" s="66" t="s">
        <v>13</v>
      </c>
      <c r="J4" s="67"/>
      <c r="K4" s="67"/>
      <c r="L4" s="68"/>
      <c r="N4" s="22" t="s">
        <v>14</v>
      </c>
      <c r="O4" s="57" t="s">
        <v>15</v>
      </c>
      <c r="P4" s="59"/>
      <c r="Q4" s="59"/>
    </row>
    <row r="5" spans="1:27" s="1" customFormat="1" ht="53.25" customHeight="1" x14ac:dyDescent="0.2">
      <c r="B5" s="17" t="s">
        <v>16</v>
      </c>
      <c r="C5" s="57" t="s">
        <v>17</v>
      </c>
      <c r="D5" s="57"/>
      <c r="F5" s="79"/>
      <c r="G5" s="79"/>
      <c r="H5" s="65"/>
      <c r="I5" s="69"/>
      <c r="J5" s="70"/>
      <c r="K5" s="70"/>
      <c r="L5" s="71"/>
      <c r="N5" s="22" t="s">
        <v>18</v>
      </c>
      <c r="O5" s="57" t="s">
        <v>19</v>
      </c>
      <c r="P5" s="59"/>
      <c r="Q5" s="59"/>
    </row>
    <row r="6" spans="1:27" s="1" customFormat="1" ht="77.25" customHeight="1" x14ac:dyDescent="0.2">
      <c r="F6" s="62"/>
      <c r="G6" s="62"/>
      <c r="H6" s="64"/>
      <c r="I6" s="72"/>
      <c r="J6" s="73"/>
      <c r="K6" s="73"/>
      <c r="L6" s="74"/>
      <c r="N6" s="22" t="s">
        <v>20</v>
      </c>
      <c r="O6" s="57" t="s">
        <v>21</v>
      </c>
      <c r="P6" s="59"/>
      <c r="Q6" s="59"/>
    </row>
    <row r="7" spans="1:27" s="1" customFormat="1" ht="86.25" customHeight="1" x14ac:dyDescent="0.2">
      <c r="B7" s="19" t="s">
        <v>22</v>
      </c>
      <c r="C7" s="58" t="s">
        <v>2</v>
      </c>
      <c r="D7" s="58"/>
      <c r="F7" s="10" t="s">
        <v>23</v>
      </c>
      <c r="G7" s="7" t="s">
        <v>12</v>
      </c>
      <c r="H7" s="7" t="s">
        <v>24</v>
      </c>
      <c r="I7" s="60" t="s">
        <v>25</v>
      </c>
      <c r="J7" s="60"/>
      <c r="K7" s="60"/>
      <c r="L7" s="60"/>
      <c r="N7" s="21" t="s">
        <v>26</v>
      </c>
      <c r="O7" s="57" t="s">
        <v>27</v>
      </c>
      <c r="P7" s="59"/>
      <c r="Q7" s="59"/>
      <c r="AA7" s="1" t="s">
        <v>28</v>
      </c>
    </row>
    <row r="8" spans="1:27" s="1" customFormat="1" ht="81.95" customHeight="1" x14ac:dyDescent="0.2">
      <c r="B8" s="18" t="s">
        <v>29</v>
      </c>
      <c r="C8" s="75" t="s">
        <v>30</v>
      </c>
      <c r="D8" s="76"/>
      <c r="F8" s="10" t="s">
        <v>31</v>
      </c>
      <c r="G8" s="7" t="s">
        <v>32</v>
      </c>
      <c r="H8" s="10" t="s">
        <v>33</v>
      </c>
      <c r="I8" s="60" t="s">
        <v>34</v>
      </c>
      <c r="J8" s="60"/>
      <c r="K8" s="60"/>
      <c r="L8" s="60"/>
      <c r="N8" s="21" t="s">
        <v>35</v>
      </c>
      <c r="O8" s="57" t="s">
        <v>36</v>
      </c>
      <c r="P8" s="59"/>
      <c r="Q8" s="59"/>
    </row>
    <row r="9" spans="1:27" s="1" customFormat="1" ht="56.25" customHeight="1" x14ac:dyDescent="0.2">
      <c r="B9" s="18" t="s">
        <v>37</v>
      </c>
      <c r="C9" s="77" t="s">
        <v>38</v>
      </c>
      <c r="D9" s="78"/>
      <c r="F9" s="61" t="s">
        <v>39</v>
      </c>
      <c r="G9" s="61" t="s">
        <v>33</v>
      </c>
      <c r="H9" s="63" t="s">
        <v>40</v>
      </c>
      <c r="I9" s="57" t="s">
        <v>41</v>
      </c>
      <c r="J9" s="57"/>
      <c r="K9" s="57"/>
      <c r="L9" s="57"/>
      <c r="N9" s="21" t="s">
        <v>42</v>
      </c>
      <c r="O9" s="57" t="s">
        <v>43</v>
      </c>
      <c r="P9" s="59"/>
      <c r="Q9" s="59"/>
    </row>
    <row r="10" spans="1:27" s="1" customFormat="1" ht="22.9" customHeight="1" x14ac:dyDescent="0.2">
      <c r="F10" s="62"/>
      <c r="G10" s="62"/>
      <c r="H10" s="64"/>
      <c r="I10" s="57"/>
      <c r="J10" s="57"/>
      <c r="K10" s="57"/>
      <c r="L10" s="57"/>
      <c r="N10" s="60" t="s">
        <v>44</v>
      </c>
      <c r="O10" s="57" t="s">
        <v>45</v>
      </c>
      <c r="P10" s="57"/>
      <c r="Q10" s="57"/>
    </row>
    <row r="11" spans="1:27" s="1" customFormat="1" ht="39" customHeight="1" x14ac:dyDescent="0.2">
      <c r="N11" s="60"/>
      <c r="O11" s="57"/>
      <c r="P11" s="57"/>
      <c r="Q11" s="57"/>
    </row>
    <row r="12" spans="1:27" s="1" customFormat="1" ht="52.9" customHeight="1" x14ac:dyDescent="0.2">
      <c r="H12" s="11"/>
      <c r="I12" s="11"/>
      <c r="N12" s="21" t="s">
        <v>46</v>
      </c>
      <c r="O12" s="57" t="s">
        <v>47</v>
      </c>
      <c r="P12" s="57"/>
      <c r="Q12" s="57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56" t="s">
        <v>48</v>
      </c>
      <c r="D14" s="56"/>
      <c r="F14" s="48" t="s">
        <v>49</v>
      </c>
      <c r="G14" s="48"/>
      <c r="H14" s="48"/>
      <c r="I14" s="48"/>
      <c r="J14" s="48"/>
      <c r="K14" s="48"/>
      <c r="L14" s="48"/>
      <c r="O14" s="51" t="s">
        <v>50</v>
      </c>
      <c r="P14" s="52"/>
      <c r="Q14" s="52"/>
      <c r="R14" s="52"/>
      <c r="S14" s="52"/>
      <c r="T14" s="52"/>
      <c r="U14" s="53"/>
      <c r="X14" s="54" t="s">
        <v>51</v>
      </c>
      <c r="Y14" s="55"/>
    </row>
    <row r="15" spans="1:27" s="1" customFormat="1" ht="63" customHeight="1" x14ac:dyDescent="0.2">
      <c r="C15" s="5" t="s">
        <v>52</v>
      </c>
      <c r="D15" s="5" t="s">
        <v>53</v>
      </c>
      <c r="F15" s="51" t="s">
        <v>50</v>
      </c>
      <c r="G15" s="52"/>
      <c r="H15" s="52"/>
      <c r="I15" s="52"/>
      <c r="J15" s="52"/>
      <c r="K15" s="52"/>
      <c r="L15" s="53"/>
      <c r="N15" s="6"/>
      <c r="O15" s="50" t="s">
        <v>54</v>
      </c>
      <c r="P15" s="50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49" t="s">
        <v>61</v>
      </c>
      <c r="C16" s="9" t="s">
        <v>62</v>
      </c>
      <c r="D16" s="10">
        <v>1</v>
      </c>
      <c r="E16" s="11"/>
      <c r="F16" s="50" t="s">
        <v>54</v>
      </c>
      <c r="G16" s="50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50" t="s">
        <v>63</v>
      </c>
      <c r="P16" s="50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49"/>
      <c r="C17" s="9" t="s">
        <v>71</v>
      </c>
      <c r="D17" s="10">
        <v>2</v>
      </c>
      <c r="E17" s="11"/>
      <c r="F17" s="50" t="s">
        <v>63</v>
      </c>
      <c r="G17" s="50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48" t="s">
        <v>52</v>
      </c>
      <c r="P17" s="48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49"/>
      <c r="C18" s="9" t="s">
        <v>80</v>
      </c>
      <c r="D18" s="10">
        <v>3</v>
      </c>
      <c r="E18" s="11"/>
      <c r="F18" s="48" t="s">
        <v>52</v>
      </c>
      <c r="G18" s="48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48"/>
      <c r="P18" s="48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49"/>
      <c r="C19" s="9" t="s">
        <v>82</v>
      </c>
      <c r="D19" s="10">
        <v>4</v>
      </c>
      <c r="E19" s="11"/>
      <c r="F19" s="48"/>
      <c r="G19" s="48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49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49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49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49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49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49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95</v>
      </c>
    </row>
    <row r="26" spans="2:25" hidden="1" x14ac:dyDescent="0.2">
      <c r="C26" s="12" t="s">
        <v>96</v>
      </c>
      <c r="D26" s="12" t="s">
        <v>97</v>
      </c>
      <c r="F26" s="12" t="s">
        <v>98</v>
      </c>
      <c r="G26" s="12" t="s">
        <v>99</v>
      </c>
      <c r="H26" s="12" t="s">
        <v>100</v>
      </c>
    </row>
    <row r="27" spans="2:25" hidden="1" x14ac:dyDescent="0.2">
      <c r="C27" s="12" t="s">
        <v>8</v>
      </c>
      <c r="D27" s="12" t="s">
        <v>29</v>
      </c>
      <c r="F27" s="12" t="s">
        <v>101</v>
      </c>
      <c r="G27" s="12" t="s">
        <v>102</v>
      </c>
      <c r="H27" s="12" t="s">
        <v>103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104</v>
      </c>
      <c r="G28" s="12" t="s">
        <v>105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106</v>
      </c>
      <c r="G29" s="12" t="s">
        <v>107</v>
      </c>
      <c r="P29" s="13"/>
      <c r="Q29" s="13"/>
      <c r="R29" s="13"/>
      <c r="S29" s="13"/>
      <c r="T29" s="13"/>
    </row>
    <row r="30" spans="2:25" hidden="1" x14ac:dyDescent="0.2">
      <c r="F30" s="12" t="s">
        <v>108</v>
      </c>
      <c r="G30" s="12" t="s">
        <v>109</v>
      </c>
      <c r="P30" s="13"/>
      <c r="Q30" s="13"/>
      <c r="R30" s="13"/>
      <c r="S30" s="13"/>
      <c r="T30" s="13"/>
    </row>
    <row r="31" spans="2:25" hidden="1" x14ac:dyDescent="0.2">
      <c r="F31" s="12" t="s">
        <v>110</v>
      </c>
      <c r="G31" s="12" t="s">
        <v>111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112</v>
      </c>
      <c r="D33" s="12" t="s">
        <v>113</v>
      </c>
    </row>
    <row r="34" spans="3:4" hidden="1" x14ac:dyDescent="0.2">
      <c r="C34" s="12" t="s">
        <v>10</v>
      </c>
      <c r="D34" s="12" t="s">
        <v>114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115</v>
      </c>
    </row>
    <row r="38" spans="3:4" hidden="1" x14ac:dyDescent="0.2">
      <c r="D38" s="12" t="s">
        <v>35</v>
      </c>
    </row>
    <row r="39" spans="3:4" hidden="1" x14ac:dyDescent="0.2">
      <c r="D39" s="12" t="s">
        <v>116</v>
      </c>
    </row>
    <row r="40" spans="3:4" hidden="1" x14ac:dyDescent="0.2">
      <c r="D40" s="12" t="s">
        <v>117</v>
      </c>
    </row>
    <row r="41" spans="3:4" hidden="1" x14ac:dyDescent="0.2">
      <c r="D41" s="12" t="s">
        <v>118</v>
      </c>
    </row>
    <row r="42" spans="3:4" x14ac:dyDescent="0.2">
      <c r="D42" s="23"/>
    </row>
  </sheetData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6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64"/>
  <sheetViews>
    <sheetView showGridLines="0" tabSelected="1" topLeftCell="K12" zoomScale="70" zoomScaleNormal="70" zoomScaleSheetLayoutView="90" workbookViewId="0">
      <selection activeCell="V25" sqref="V25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2:28" ht="15.75" customHeight="1" x14ac:dyDescent="0.25">
      <c r="B2" s="94" t="e" vm="1">
        <v>#VALUE!</v>
      </c>
      <c r="C2" s="95"/>
      <c r="D2" s="85" t="s">
        <v>119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96" t="s">
        <v>120</v>
      </c>
      <c r="X2" s="97"/>
    </row>
    <row r="3" spans="2:28" ht="15.75" customHeight="1" x14ac:dyDescent="0.25">
      <c r="B3" s="94"/>
      <c r="C3" s="95"/>
      <c r="D3" s="88" t="s">
        <v>121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8" t="s">
        <v>122</v>
      </c>
      <c r="X3" s="99"/>
    </row>
    <row r="4" spans="2:28" ht="15.75" customHeight="1" thickBot="1" x14ac:dyDescent="0.3">
      <c r="B4" s="94"/>
      <c r="C4" s="95"/>
      <c r="D4" s="91" t="s">
        <v>123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26" t="s">
        <v>124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84" t="s">
        <v>125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2:28" s="28" customFormat="1" ht="96" customHeight="1" x14ac:dyDescent="0.2">
      <c r="B7" s="83" t="s">
        <v>126</v>
      </c>
      <c r="C7" s="83" t="s">
        <v>127</v>
      </c>
      <c r="D7" s="83" t="s">
        <v>128</v>
      </c>
      <c r="E7" s="83" t="s">
        <v>129</v>
      </c>
      <c r="F7" s="83" t="s">
        <v>130</v>
      </c>
      <c r="G7" s="83" t="s">
        <v>131</v>
      </c>
      <c r="H7" s="83" t="s">
        <v>132</v>
      </c>
      <c r="I7" s="83" t="s">
        <v>61</v>
      </c>
      <c r="J7" s="83" t="s">
        <v>50</v>
      </c>
      <c r="K7" s="83" t="s">
        <v>60</v>
      </c>
      <c r="L7" s="83" t="s">
        <v>52</v>
      </c>
      <c r="M7" s="83" t="s">
        <v>100</v>
      </c>
      <c r="N7" s="83" t="s">
        <v>133</v>
      </c>
      <c r="O7" s="82" t="s">
        <v>134</v>
      </c>
      <c r="P7" s="82"/>
      <c r="Q7" s="82"/>
      <c r="R7" s="82"/>
      <c r="S7" s="83" t="s">
        <v>87</v>
      </c>
      <c r="T7" s="83" t="s">
        <v>88</v>
      </c>
      <c r="U7" s="83" t="s">
        <v>135</v>
      </c>
      <c r="V7" s="83" t="s">
        <v>136</v>
      </c>
      <c r="W7" s="82" t="s">
        <v>137</v>
      </c>
      <c r="X7" s="82"/>
    </row>
    <row r="8" spans="2:28" s="28" customFormat="1" ht="96" customHeigh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29" t="s">
        <v>61</v>
      </c>
      <c r="P8" s="29" t="s">
        <v>50</v>
      </c>
      <c r="Q8" s="29" t="s">
        <v>60</v>
      </c>
      <c r="R8" s="29" t="s">
        <v>52</v>
      </c>
      <c r="S8" s="83"/>
      <c r="T8" s="83"/>
      <c r="U8" s="83"/>
      <c r="V8" s="83"/>
      <c r="W8" s="30" t="s">
        <v>138</v>
      </c>
      <c r="X8" s="30" t="s">
        <v>139</v>
      </c>
      <c r="Y8" s="31"/>
    </row>
    <row r="9" spans="2:28" s="32" customFormat="1" ht="96" customHeight="1" x14ac:dyDescent="0.2">
      <c r="B9" s="29" t="s">
        <v>140</v>
      </c>
      <c r="C9" s="29" t="s">
        <v>141</v>
      </c>
      <c r="D9" s="29" t="s">
        <v>141</v>
      </c>
      <c r="E9" s="29" t="s">
        <v>141</v>
      </c>
      <c r="F9" s="29" t="s">
        <v>141</v>
      </c>
      <c r="G9" s="29" t="s">
        <v>142</v>
      </c>
      <c r="H9" s="29" t="s">
        <v>142</v>
      </c>
      <c r="I9" s="29" t="s">
        <v>141</v>
      </c>
      <c r="J9" s="29" t="s">
        <v>141</v>
      </c>
      <c r="K9" s="29" t="s">
        <v>143</v>
      </c>
      <c r="L9" s="29" t="s">
        <v>143</v>
      </c>
      <c r="M9" s="29" t="s">
        <v>141</v>
      </c>
      <c r="N9" s="29" t="s">
        <v>142</v>
      </c>
      <c r="O9" s="29" t="s">
        <v>141</v>
      </c>
      <c r="P9" s="29" t="s">
        <v>141</v>
      </c>
      <c r="Q9" s="29" t="s">
        <v>143</v>
      </c>
      <c r="R9" s="29" t="s">
        <v>143</v>
      </c>
      <c r="S9" s="29" t="s">
        <v>141</v>
      </c>
      <c r="T9" s="29" t="s">
        <v>141</v>
      </c>
      <c r="U9" s="29" t="s">
        <v>142</v>
      </c>
      <c r="V9" s="29" t="s">
        <v>142</v>
      </c>
      <c r="W9" s="29" t="s">
        <v>142</v>
      </c>
      <c r="X9" s="29" t="s">
        <v>142</v>
      </c>
      <c r="Y9" s="33"/>
    </row>
    <row r="10" spans="2:28" ht="149.25" x14ac:dyDescent="0.2">
      <c r="B10" s="36">
        <v>1</v>
      </c>
      <c r="C10" s="39" t="s">
        <v>16</v>
      </c>
      <c r="D10" s="39" t="s">
        <v>29</v>
      </c>
      <c r="E10" s="39" t="s">
        <v>10</v>
      </c>
      <c r="F10" s="39" t="s">
        <v>20</v>
      </c>
      <c r="G10" s="40" t="s">
        <v>144</v>
      </c>
      <c r="H10" s="40" t="s">
        <v>145</v>
      </c>
      <c r="I10" s="39" t="s">
        <v>106</v>
      </c>
      <c r="J10" s="39" t="s">
        <v>105</v>
      </c>
      <c r="K10" s="43">
        <f>IFERROR(MID(I10,1,1)+MID(J10,1,1),"")</f>
        <v>5</v>
      </c>
      <c r="L10" s="43" t="str">
        <f>IF(K10="","",IF(OR(K10=2,K10=3,K10=4),'TABLAS VALORACIÓN'!$Y$19,IF(K10=5,'TABLAS VALORACIÓN'!$Y$18,IF(OR(K10=6,K10=7),'TABLAS VALORACIÓN'!$Y$17,IF(OR(K10=8,K10=9,K10=10),'TABLAS VALORACIÓN'!$Y$16)))))</f>
        <v>Riesgo Medio</v>
      </c>
      <c r="M10" s="41" t="s">
        <v>91</v>
      </c>
      <c r="N10" s="37" t="s">
        <v>146</v>
      </c>
      <c r="O10" s="39" t="s">
        <v>104</v>
      </c>
      <c r="P10" s="39" t="s">
        <v>102</v>
      </c>
      <c r="Q10" s="44">
        <f>IFERROR(MID(O10,1,1)+MID(P10,1,1),"")</f>
        <v>3</v>
      </c>
      <c r="R10" s="44" t="str">
        <f>IF(Q10="","",IF(OR(Q10=2,Q10=3,Q10=4),'TABLAS VALORACIÓN'!$Y$19,IF(Q10=5,'TABLAS VALORACIÓN'!$Y$18,IF(OR(Q10=6,Q10=7),'TABLAS VALORACIÓN'!$Y$17,IF(OR(Q10=8,Q10=9,Q10=10),'TABLAS VALORACIÓN'!$Y$16)))))</f>
        <v>Riesgo Bajo</v>
      </c>
      <c r="S10" s="39" t="s">
        <v>92</v>
      </c>
      <c r="T10" s="41" t="s">
        <v>91</v>
      </c>
      <c r="U10" s="42" t="s">
        <v>147</v>
      </c>
      <c r="V10" s="42" t="s">
        <v>148</v>
      </c>
      <c r="W10" s="41" t="s">
        <v>149</v>
      </c>
      <c r="X10" s="41" t="s">
        <v>150</v>
      </c>
      <c r="Y10" s="34"/>
      <c r="Z10" s="34"/>
      <c r="AA10" s="34"/>
      <c r="AB10" s="34"/>
    </row>
    <row r="11" spans="2:28" ht="149.25" x14ac:dyDescent="0.2">
      <c r="B11" s="36">
        <v>2</v>
      </c>
      <c r="C11" s="39" t="s">
        <v>16</v>
      </c>
      <c r="D11" s="39" t="s">
        <v>29</v>
      </c>
      <c r="E11" s="39" t="s">
        <v>31</v>
      </c>
      <c r="F11" s="39" t="s">
        <v>20</v>
      </c>
      <c r="G11" s="40" t="s">
        <v>151</v>
      </c>
      <c r="H11" s="40" t="s">
        <v>152</v>
      </c>
      <c r="I11" s="39" t="s">
        <v>104</v>
      </c>
      <c r="J11" s="39" t="s">
        <v>107</v>
      </c>
      <c r="K11" s="43">
        <f>IFERROR(MID(I11,1,1)+MID(J11,1,1),"")</f>
        <v>5</v>
      </c>
      <c r="L11" s="43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1" t="s">
        <v>93</v>
      </c>
      <c r="N11" s="37" t="s">
        <v>176</v>
      </c>
      <c r="O11" s="39" t="s">
        <v>104</v>
      </c>
      <c r="P11" s="39" t="s">
        <v>105</v>
      </c>
      <c r="Q11" s="44">
        <f>IFERROR(MID(O11,1,1)+MID(P11,1,1),"")</f>
        <v>4</v>
      </c>
      <c r="R11" s="44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39" t="s">
        <v>92</v>
      </c>
      <c r="T11" s="41" t="s">
        <v>93</v>
      </c>
      <c r="U11" s="42" t="s">
        <v>153</v>
      </c>
      <c r="V11" s="42" t="s">
        <v>154</v>
      </c>
      <c r="W11" s="41" t="s">
        <v>155</v>
      </c>
      <c r="X11" s="41" t="s">
        <v>156</v>
      </c>
      <c r="Y11" s="34"/>
      <c r="Z11" s="34"/>
      <c r="AA11" s="34"/>
      <c r="AB11" s="34"/>
    </row>
    <row r="12" spans="2:28" ht="181.5" x14ac:dyDescent="0.2">
      <c r="B12" s="36">
        <v>3</v>
      </c>
      <c r="C12" s="39" t="s">
        <v>16</v>
      </c>
      <c r="D12" s="39" t="s">
        <v>37</v>
      </c>
      <c r="E12" s="39" t="s">
        <v>10</v>
      </c>
      <c r="F12" s="39" t="s">
        <v>18</v>
      </c>
      <c r="G12" s="40" t="s">
        <v>178</v>
      </c>
      <c r="H12" s="40" t="s">
        <v>177</v>
      </c>
      <c r="I12" s="39" t="s">
        <v>104</v>
      </c>
      <c r="J12" s="39" t="s">
        <v>109</v>
      </c>
      <c r="K12" s="43">
        <f>IFERROR(MID(I12,1,1)+MID(J12,1,1),"")</f>
        <v>6</v>
      </c>
      <c r="L12" s="43" t="str">
        <f>IF(K12="","",IF(OR(K12=2,K12=3,K12=4),'TABLAS VALORACIÓN'!$Y$19,IF(K12=5,'TABLAS VALORACIÓN'!$Y$18,IF(OR(K12=6,K12=7),'TABLAS VALORACIÓN'!$Y$17,IF(OR(K12=8,K12=9,K12=10),'TABLAS VALORACIÓN'!$Y$16)))))</f>
        <v>Riesgo Alto</v>
      </c>
      <c r="M12" s="41" t="s">
        <v>94</v>
      </c>
      <c r="N12" s="37" t="s">
        <v>157</v>
      </c>
      <c r="O12" s="39" t="s">
        <v>104</v>
      </c>
      <c r="P12" s="39" t="s">
        <v>105</v>
      </c>
      <c r="Q12" s="44">
        <f>IFERROR(MID(O12,1,1)+MID(P12,1,1),"")</f>
        <v>4</v>
      </c>
      <c r="R12" s="44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39" t="s">
        <v>90</v>
      </c>
      <c r="T12" s="41" t="s">
        <v>94</v>
      </c>
      <c r="U12" s="42" t="s">
        <v>158</v>
      </c>
      <c r="V12" s="42" t="s">
        <v>159</v>
      </c>
      <c r="W12" s="41" t="s">
        <v>160</v>
      </c>
      <c r="X12" s="41" t="s">
        <v>161</v>
      </c>
      <c r="Y12" s="34"/>
      <c r="Z12" s="34"/>
      <c r="AA12" s="34"/>
      <c r="AB12" s="34"/>
    </row>
    <row r="13" spans="2:28" ht="138" x14ac:dyDescent="0.2">
      <c r="B13" s="36">
        <v>4</v>
      </c>
      <c r="C13" s="39" t="s">
        <v>16</v>
      </c>
      <c r="D13" s="39" t="s">
        <v>37</v>
      </c>
      <c r="E13" s="39" t="s">
        <v>10</v>
      </c>
      <c r="F13" s="39" t="s">
        <v>117</v>
      </c>
      <c r="G13" s="40" t="s">
        <v>162</v>
      </c>
      <c r="H13" s="40" t="s">
        <v>175</v>
      </c>
      <c r="I13" s="39" t="s">
        <v>106</v>
      </c>
      <c r="J13" s="39" t="s">
        <v>107</v>
      </c>
      <c r="K13" s="43">
        <f>IFERROR(MID(I13,1,1)+MID(J13,1,1),"")</f>
        <v>6</v>
      </c>
      <c r="L13" s="43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1" t="s">
        <v>93</v>
      </c>
      <c r="N13" s="37" t="s">
        <v>163</v>
      </c>
      <c r="O13" s="39" t="s">
        <v>106</v>
      </c>
      <c r="P13" s="39" t="s">
        <v>107</v>
      </c>
      <c r="Q13" s="44">
        <f>IFERROR(MID(O13,1,1)+MID(P13,1,1),"")</f>
        <v>6</v>
      </c>
      <c r="R13" s="44" t="str">
        <f>IF(Q13="","",IF(OR(Q13=2,Q13=3,Q13=4),'TABLAS VALORACIÓN'!$Y$19,IF(Q13=5,'TABLAS VALORACIÓN'!$Y$18,IF(OR(Q13=6,Q13=7),'TABLAS VALORACIÓN'!$Y$17,IF(OR(Q13=8,Q13=9,Q13=10),'TABLAS VALORACIÓN'!$Y$16)))))</f>
        <v>Riesgo Alto</v>
      </c>
      <c r="S13" s="39" t="s">
        <v>90</v>
      </c>
      <c r="T13" s="41" t="s">
        <v>93</v>
      </c>
      <c r="U13" s="42" t="s">
        <v>158</v>
      </c>
      <c r="V13" s="42" t="s">
        <v>159</v>
      </c>
      <c r="W13" s="41" t="s">
        <v>164</v>
      </c>
      <c r="X13" s="41" t="s">
        <v>161</v>
      </c>
      <c r="Y13" s="34"/>
      <c r="Z13" s="34"/>
      <c r="AA13" s="34"/>
      <c r="AB13" s="34"/>
    </row>
    <row r="14" spans="2:28" hidden="1" x14ac:dyDescent="0.2">
      <c r="B14" s="36"/>
      <c r="C14" s="39"/>
      <c r="D14" s="39"/>
      <c r="E14" s="39"/>
      <c r="F14" s="39"/>
      <c r="G14" s="40"/>
      <c r="H14" s="40"/>
      <c r="I14" s="39"/>
      <c r="J14" s="39"/>
      <c r="K14" s="43"/>
      <c r="L14" s="43"/>
      <c r="M14" s="41"/>
      <c r="N14" s="37"/>
      <c r="O14" s="39"/>
      <c r="P14" s="39"/>
      <c r="Q14" s="44"/>
      <c r="R14" s="44"/>
      <c r="S14" s="39"/>
      <c r="T14" s="41"/>
      <c r="U14" s="42"/>
      <c r="V14" s="42"/>
      <c r="W14" s="41"/>
      <c r="X14" s="41"/>
      <c r="Y14" s="34"/>
      <c r="Z14" s="34"/>
      <c r="AA14" s="34"/>
      <c r="AB14" s="34"/>
    </row>
    <row r="15" spans="2:28" ht="149.25" x14ac:dyDescent="0.2">
      <c r="B15" s="36">
        <v>5</v>
      </c>
      <c r="C15" s="39" t="s">
        <v>16</v>
      </c>
      <c r="D15" s="39" t="s">
        <v>37</v>
      </c>
      <c r="E15" s="39" t="s">
        <v>39</v>
      </c>
      <c r="F15" s="39" t="s">
        <v>20</v>
      </c>
      <c r="G15" s="40" t="s">
        <v>165</v>
      </c>
      <c r="H15" s="40" t="s">
        <v>145</v>
      </c>
      <c r="I15" s="39" t="s">
        <v>106</v>
      </c>
      <c r="J15" s="39" t="s">
        <v>105</v>
      </c>
      <c r="K15" s="43">
        <v>3</v>
      </c>
      <c r="L15" s="43" t="str">
        <f>IF(K15="","",IF(OR(K15=2,K15=3,K15=4),'TABLAS VALORACIÓN'!$Y$19,IF(K15=5,'TABLAS VALORACIÓN'!$Y$18,IF(OR(K15=6,K15=7),'TABLAS VALORACIÓN'!$Y$17,IF(OR(K15=8,K15=9,K15=10),'TABLAS VALORACIÓN'!$Y$16)))))</f>
        <v>Riesgo Bajo</v>
      </c>
      <c r="M15" s="41" t="s">
        <v>93</v>
      </c>
      <c r="N15" s="37" t="s">
        <v>166</v>
      </c>
      <c r="O15" s="39" t="s">
        <v>106</v>
      </c>
      <c r="P15" s="39" t="s">
        <v>105</v>
      </c>
      <c r="Q15" s="44">
        <v>2</v>
      </c>
      <c r="R15" s="44" t="str">
        <f>IF(Q15="","",IF(OR(Q15=2,Q15=3,Q15=4),'TABLAS VALORACIÓN'!$Y$19,IF(Q15=5,'TABLAS VALORACIÓN'!$Y$18,IF(OR(Q15=6,Q15=7),'TABLAS VALORACIÓN'!$Y$17,IF(OR(Q15=8,Q15=9,Q15=10),'TABLAS VALORACIÓN'!$Y$16)))))</f>
        <v>Riesgo Bajo</v>
      </c>
      <c r="S15" s="39" t="s">
        <v>90</v>
      </c>
      <c r="T15" s="41" t="s">
        <v>94</v>
      </c>
      <c r="U15" s="42" t="s">
        <v>153</v>
      </c>
      <c r="V15" s="42" t="s">
        <v>167</v>
      </c>
      <c r="W15" s="41" t="s">
        <v>168</v>
      </c>
      <c r="X15" s="41" t="s">
        <v>169</v>
      </c>
      <c r="Y15" s="34"/>
      <c r="Z15" s="34"/>
      <c r="AA15" s="34"/>
      <c r="AB15" s="34"/>
    </row>
    <row r="16" spans="2:28" ht="149.25" x14ac:dyDescent="0.2">
      <c r="B16" s="36">
        <v>6</v>
      </c>
      <c r="C16" s="39" t="s">
        <v>16</v>
      </c>
      <c r="D16" s="39" t="s">
        <v>37</v>
      </c>
      <c r="E16" s="39" t="s">
        <v>39</v>
      </c>
      <c r="F16" s="39" t="s">
        <v>20</v>
      </c>
      <c r="G16" s="40" t="s">
        <v>170</v>
      </c>
      <c r="H16" s="40" t="s">
        <v>171</v>
      </c>
      <c r="I16" s="39" t="s">
        <v>106</v>
      </c>
      <c r="J16" s="39" t="s">
        <v>111</v>
      </c>
      <c r="K16" s="43">
        <v>6</v>
      </c>
      <c r="L16" s="43" t="str">
        <f>IF(K16="","",IF(OR(K16=2,K16=3,K16=4),'TABLAS VALORACIÓN'!$Y$19,IF(K16=5,'TABLAS VALORACIÓN'!$Y$18,IF(OR(K16=6,K16=7),'TABLAS VALORACIÓN'!$Y$17,IF(OR(K16=8,K16=9,K16=10),'TABLAS VALORACIÓN'!$Y$16)))))</f>
        <v>Riesgo Alto</v>
      </c>
      <c r="M16" s="41" t="s">
        <v>93</v>
      </c>
      <c r="N16" s="37" t="s">
        <v>179</v>
      </c>
      <c r="O16" s="39" t="s">
        <v>106</v>
      </c>
      <c r="P16" s="39" t="s">
        <v>109</v>
      </c>
      <c r="Q16" s="44">
        <v>4</v>
      </c>
      <c r="R16" s="44" t="str">
        <f>IF(Q16="","",IF(OR(Q16=2,Q16=3,Q16=4),'TABLAS VALORACIÓN'!$Y$19,IF(Q16=5,'TABLAS VALORACIÓN'!$Y$18,IF(OR(Q16=6,Q16=7),'TABLAS VALORACIÓN'!$Y$17,IF(OR(Q16=8,Q16=9,Q16=10),'TABLAS VALORACIÓN'!$Y$16)))))</f>
        <v>Riesgo Bajo</v>
      </c>
      <c r="S16" s="39" t="s">
        <v>90</v>
      </c>
      <c r="T16" s="41" t="s">
        <v>93</v>
      </c>
      <c r="U16" s="42" t="s">
        <v>153</v>
      </c>
      <c r="V16" s="42" t="s">
        <v>167</v>
      </c>
      <c r="W16" s="41" t="s">
        <v>180</v>
      </c>
      <c r="X16" s="41" t="s">
        <v>169</v>
      </c>
      <c r="Y16" s="34"/>
      <c r="Z16" s="34"/>
      <c r="AA16" s="34"/>
      <c r="AB16" s="34"/>
    </row>
    <row r="17" spans="2:28" ht="149.25" x14ac:dyDescent="0.2">
      <c r="B17" s="36">
        <v>7</v>
      </c>
      <c r="C17" s="39" t="s">
        <v>8</v>
      </c>
      <c r="D17" s="39" t="s">
        <v>37</v>
      </c>
      <c r="E17" s="39" t="s">
        <v>39</v>
      </c>
      <c r="F17" s="39" t="s">
        <v>20</v>
      </c>
      <c r="G17" s="40" t="s">
        <v>181</v>
      </c>
      <c r="H17" s="40" t="s">
        <v>172</v>
      </c>
      <c r="I17" s="39" t="s">
        <v>106</v>
      </c>
      <c r="J17" s="39" t="s">
        <v>111</v>
      </c>
      <c r="K17" s="43">
        <v>5</v>
      </c>
      <c r="L17" s="43" t="str">
        <f>IF(K17="","",IF(OR(K17=2,K17=3,K17=4),'TABLAS VALORACIÓN'!$Y$19,IF(K17=5,'TABLAS VALORACIÓN'!$Y$18,IF(OR(K17=6,K17=7),'TABLAS VALORACIÓN'!$Y$17,IF(OR(K17=8,K17=9,K17=10),'TABLAS VALORACIÓN'!$Y$16)))))</f>
        <v>Riesgo Medio</v>
      </c>
      <c r="M17" s="41" t="s">
        <v>94</v>
      </c>
      <c r="N17" s="37" t="s">
        <v>173</v>
      </c>
      <c r="O17" s="39" t="s">
        <v>106</v>
      </c>
      <c r="P17" s="39" t="s">
        <v>111</v>
      </c>
      <c r="Q17" s="44">
        <v>5</v>
      </c>
      <c r="R17" s="44" t="str">
        <f>IF(Q17="","",IF(OR(Q17=2,Q17=3,Q17=4),'TABLAS VALORACIÓN'!$Y$19,IF(Q17=5,'TABLAS VALORACIÓN'!$Y$18,IF(OR(Q17=6,Q17=7),'TABLAS VALORACIÓN'!$Y$17,IF(OR(Q17=8,Q17=9,Q17=10),'TABLAS VALORACIÓN'!$Y$16)))))</f>
        <v>Riesgo Medio</v>
      </c>
      <c r="S17" s="39" t="s">
        <v>90</v>
      </c>
      <c r="T17" s="41" t="s">
        <v>93</v>
      </c>
      <c r="U17" s="42" t="s">
        <v>153</v>
      </c>
      <c r="V17" s="42" t="s">
        <v>167</v>
      </c>
      <c r="W17" s="45" t="s">
        <v>182</v>
      </c>
      <c r="X17" s="41" t="s">
        <v>169</v>
      </c>
      <c r="Y17" s="34"/>
      <c r="Z17" s="34"/>
      <c r="AA17" s="34"/>
      <c r="AB17" s="34"/>
    </row>
    <row r="18" spans="2:28" ht="67.5" hidden="1" x14ac:dyDescent="0.2">
      <c r="B18" s="36">
        <v>6</v>
      </c>
      <c r="C18" s="39" t="s">
        <v>16</v>
      </c>
      <c r="D18" s="39" t="s">
        <v>37</v>
      </c>
      <c r="E18" s="39" t="s">
        <v>39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  <c r="V18" s="47"/>
      <c r="W18" s="46"/>
      <c r="X18" s="46"/>
      <c r="Y18" s="34"/>
      <c r="Z18" s="34"/>
      <c r="AA18" s="34"/>
      <c r="AB18" s="34"/>
    </row>
    <row r="19" spans="2:28" ht="67.5" hidden="1" x14ac:dyDescent="0.2">
      <c r="B19" s="38">
        <v>7</v>
      </c>
      <c r="C19" s="39" t="s">
        <v>16</v>
      </c>
      <c r="D19" s="39" t="s">
        <v>37</v>
      </c>
      <c r="E19" s="39" t="s">
        <v>39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7"/>
      <c r="V19" s="47"/>
      <c r="W19" s="46"/>
      <c r="X19" s="46"/>
      <c r="Y19" s="34"/>
      <c r="Z19" s="34"/>
      <c r="AA19" s="34"/>
      <c r="AB19" s="34"/>
    </row>
    <row r="20" spans="2:28" hidden="1" x14ac:dyDescent="0.2">
      <c r="B20" s="38"/>
      <c r="C20" s="39"/>
      <c r="D20" s="39"/>
      <c r="E20" s="39"/>
      <c r="F20" s="39"/>
      <c r="G20" s="40"/>
      <c r="H20" s="40"/>
      <c r="I20" s="39"/>
      <c r="J20" s="39"/>
      <c r="K20" s="43"/>
      <c r="L20" s="43"/>
      <c r="M20" s="41"/>
      <c r="N20" s="37"/>
      <c r="O20" s="39"/>
      <c r="P20" s="39"/>
      <c r="Q20" s="44"/>
      <c r="R20" s="44"/>
      <c r="S20" s="39"/>
      <c r="T20" s="41"/>
      <c r="U20" s="42"/>
      <c r="V20" s="42"/>
      <c r="W20" s="41"/>
      <c r="X20" s="41"/>
      <c r="Y20" s="34"/>
      <c r="Z20" s="34"/>
      <c r="AA20" s="34"/>
      <c r="AB20" s="34"/>
    </row>
    <row r="21" spans="2:28" hidden="1" x14ac:dyDescent="0.2">
      <c r="B21" s="38"/>
      <c r="C21" s="39"/>
      <c r="D21" s="39"/>
      <c r="E21" s="39"/>
      <c r="F21" s="39"/>
      <c r="G21" s="40"/>
      <c r="H21" s="40"/>
      <c r="I21" s="39"/>
      <c r="J21" s="39"/>
      <c r="K21" s="43"/>
      <c r="L21" s="43"/>
      <c r="M21" s="41"/>
      <c r="N21" s="37"/>
      <c r="O21" s="39"/>
      <c r="P21" s="39"/>
      <c r="Q21" s="44"/>
      <c r="R21" s="44"/>
      <c r="S21" s="39"/>
      <c r="T21" s="41"/>
      <c r="U21" s="42"/>
      <c r="V21" s="42"/>
      <c r="W21" s="41"/>
      <c r="X21" s="41"/>
    </row>
    <row r="22" spans="2:28" hidden="1" x14ac:dyDescent="0.2">
      <c r="B22" s="38"/>
      <c r="C22" s="39"/>
      <c r="D22" s="39"/>
      <c r="E22" s="39"/>
      <c r="F22" s="39"/>
      <c r="G22" s="40"/>
      <c r="H22" s="40"/>
      <c r="I22" s="39"/>
      <c r="J22" s="39"/>
      <c r="K22" s="43"/>
      <c r="L22" s="43"/>
      <c r="M22" s="41"/>
      <c r="N22" s="41"/>
      <c r="O22" s="39"/>
      <c r="P22" s="39"/>
      <c r="Q22" s="44"/>
      <c r="R22" s="44"/>
      <c r="S22" s="39"/>
      <c r="T22" s="41"/>
      <c r="U22" s="42"/>
      <c r="V22" s="42"/>
      <c r="W22" s="41"/>
      <c r="X22" s="41"/>
    </row>
    <row r="23" spans="2:28" customFormat="1" x14ac:dyDescent="0.25"/>
    <row r="24" spans="2:28" customFormat="1" x14ac:dyDescent="0.25">
      <c r="B24" s="80" t="s">
        <v>174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spans="2:28" customFormat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181" customFormat="1" hidden="1" x14ac:dyDescent="0.25"/>
    <row r="10182" customFormat="1" hidden="1" x14ac:dyDescent="0.25"/>
    <row r="10183" customFormat="1" hidden="1" x14ac:dyDescent="0.25"/>
    <row r="1048563" x14ac:dyDescent="0.2"/>
    <row r="1048564" x14ac:dyDescent="0.2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mergeCells count="28">
    <mergeCell ref="D2:V2"/>
    <mergeCell ref="D3:V3"/>
    <mergeCell ref="D4:V4"/>
    <mergeCell ref="B2:C4"/>
    <mergeCell ref="W2:X2"/>
    <mergeCell ref="W3:X3"/>
    <mergeCell ref="I7:I8"/>
    <mergeCell ref="S7:S8"/>
    <mergeCell ref="T7:T8"/>
    <mergeCell ref="U7:U8"/>
    <mergeCell ref="V7:V8"/>
    <mergeCell ref="N7:N8"/>
    <mergeCell ref="B24:X24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</mergeCells>
  <conditionalFormatting sqref="K10:K17 Q10:Q17 K20:K22 Q20:Q22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7 R10:R17 L20:L22 R20:R22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22" xr:uid="{00000000-0002-0000-0100-000001000000}">
      <formula1>CLASE</formula1>
    </dataValidation>
    <dataValidation type="list" allowBlank="1" showInputMessage="1" showErrorMessage="1" sqref="D10:D22" xr:uid="{00000000-0002-0000-0100-000002000000}">
      <formula1>FUENTE</formula1>
    </dataValidation>
    <dataValidation type="list" allowBlank="1" showInputMessage="1" showErrorMessage="1" sqref="I20:I22 O10:O17 O20:O22 I10:I17" xr:uid="{00000000-0002-0000-0100-000005000000}">
      <formula1>PROBABILIDAD</formula1>
    </dataValidation>
    <dataValidation type="list" allowBlank="1" showInputMessage="1" showErrorMessage="1" sqref="J20:J22 P10:P17 P20:P22 J10:J17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E10:E22</xm:sqref>
        </x14:dataValidation>
        <x14:dataValidation type="list" allowBlank="1" showInputMessage="1" showErrorMessage="1" xr:uid="{00000000-0002-0000-0100-000007000000}">
          <x14:formula1>
            <xm:f>'TABLAS VALORACIÓN'!$X$22:$X$23</xm:f>
          </x14:formula1>
          <xm:sqref>S20:S22 S10:S17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F20:F22 F10:F17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M20:M22 M10:M17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T20:T22 T10:T17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545E8C-2C9C-42B1-AFDB-BBBDEE75290A}"/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610e6b31-e1b0-4bc8-9941-542a54a45c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Ligia Galvis Amaya</cp:lastModifiedBy>
  <cp:revision/>
  <dcterms:created xsi:type="dcterms:W3CDTF">2015-03-24T20:09:23Z</dcterms:created>
  <dcterms:modified xsi:type="dcterms:W3CDTF">2025-02-12T21:02:54Z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