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yyurgaky_minigualdad_gov_co/Documents/Escritorio/impresoras2/"/>
    </mc:Choice>
  </mc:AlternateContent>
  <xr:revisionPtr revIDLastSave="0" documentId="8_{390B2D46-F47B-416D-AC1C-DFD54AB294C9}" xr6:coauthVersionLast="36" xr6:coauthVersionMax="36" xr10:uidLastSave="{00000000-0000-0000-0000-000000000000}"/>
  <workbookProtection workbookAlgorithmName="SHA-512" workbookHashValue="3JRKy/ZSZU7Ld5beyq/7i8/gnEjnZ0j3uJ6KFGDf3vPnHh9wMIWMHha6qFSbELFqwQVgwpS18vIsoCF2HcR9Lg==" workbookSaltValue="ZznFI6zgmuddbkEp5nh1XQ==" workbookSpinCount="100000" lockStructure="1"/>
  <bookViews>
    <workbookView xWindow="0" yWindow="0" windowWidth="12285" windowHeight="10410" firstSheet="1" activeTab="1" xr2:uid="{00000000-000D-0000-FFFF-FFFF00000000}"/>
  </bookViews>
  <sheets>
    <sheet name="TABLAS VALORACIÓN" sheetId="1" state="hidden" r:id="rId1"/>
    <sheet name="Matriz de Riesgo" sheetId="2" r:id="rId2"/>
  </sheets>
  <definedNames>
    <definedName name="_xlnm.Print_Area" localSheetId="1">'Matriz de Riesgo'!$B$1:$X$18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  <definedName name="Z_D91BAD1E_7A5F_48B5_BB01_EF02851F6357_.wvu.Cols" localSheetId="1" hidden="1">'Matriz de Riesgo'!$Z:$XFD</definedName>
    <definedName name="Z_D91BAD1E_7A5F_48B5_BB01_EF02851F6357_.wvu.PrintArea" localSheetId="1" hidden="1">'Matriz de Riesgo'!$B$1:$X$18</definedName>
    <definedName name="Z_D91BAD1E_7A5F_48B5_BB01_EF02851F6357_.wvu.PrintTitles" localSheetId="1" hidden="1">'Matriz de Riesgo'!$1:$8</definedName>
    <definedName name="Z_D91BAD1E_7A5F_48B5_BB01_EF02851F6357_.wvu.Rows" localSheetId="0" hidden="1">'TABLAS VALORACIÓN'!$26:$41</definedName>
  </definedNames>
  <calcPr calcId="191029"/>
  <customWorkbookViews>
    <customWorkbookView name="Yoselly Yurgaky Tello - Vista personalizada" guid="{D91BAD1E-7A5F-48B5-BB01-EF02851F6357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2" l="1"/>
  <c r="R13" i="2" s="1"/>
  <c r="K13" i="2"/>
  <c r="L13" i="2" s="1"/>
  <c r="Q12" i="2"/>
  <c r="R12" i="2" s="1"/>
  <c r="K12" i="2"/>
  <c r="L12" i="2" s="1"/>
  <c r="Q11" i="2"/>
  <c r="R11" i="2" s="1"/>
  <c r="K11" i="2"/>
  <c r="L11" i="2" s="1"/>
  <c r="K10" i="2"/>
  <c r="L10" i="2" s="1"/>
  <c r="Q10" i="2"/>
  <c r="R10" i="2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<sst xmlns="http://schemas.openxmlformats.org/spreadsheetml/2006/main" count="290" uniqueCount="170">
  <si>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</si>
  <si>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</si>
  <si>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</si>
  <si>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</si>
  <si>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</si>
  <si>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</si>
  <si>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</si>
  <si>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</si>
  <si>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</si>
  <si>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</si>
  <si>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</si>
  <si>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</si>
  <si>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</si>
  <si>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</si>
  <si>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</si>
  <si>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</si>
  <si>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</si>
  <si>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</si>
  <si>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</si>
  <si>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</si>
  <si>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</si>
  <si>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</si>
  <si>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</si>
  <si>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</si>
  <si>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</si>
  <si>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</si>
  <si>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</si>
  <si>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</si>
  <si>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</si>
  <si>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</si>
  <si>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</si>
  <si>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</si>
  <si>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</si>
  <si>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</si>
  <si>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</si>
  <si>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</si>
  <si>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</si>
  <si>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</si>
  <si>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</si>
  <si>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</si>
  <si>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</si>
  <si>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</si>
  <si>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</si>
  <si>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</si>
  <si>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</si>
  <si>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</si>
  <si>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</si>
  <si>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</si>
  <si>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</si>
  <si>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</si>
  <si>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</si>
  <si>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</si>
  <si>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</si>
  <si>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</si>
  <si>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</si>
  <si>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</si>
  <si>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</si>
  <si>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</si>
  <si>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</si>
  <si>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</si>
  <si>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</si>
  <si>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</si>
  <si>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</si>
  <si>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</si>
  <si>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</si>
  <si>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</si>
  <si>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</si>
  <si>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</si>
  <si>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</si>
  <si>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</si>
  <si>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</si>
  <si>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</si>
  <si>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</si>
  <si>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</si>
  <si>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</si>
  <si>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</si>
  <si>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</si>
  <si>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</si>
  <si>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</si>
  <si>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</si>
  <si>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</si>
  <si>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</si>
  <si>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</si>
  <si>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</si>
  <si>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</si>
  <si>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</si>
  <si>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</si>
  <si>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</si>
  <si>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</si>
  <si>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</si>
  <si>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</si>
  <si>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</si>
  <si>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</si>
  <si>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</si>
  <si>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</si>
  <si>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</si>
  <si>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</si>
  <si>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</si>
  <si>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</si>
  <si>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</si>
  <si>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</si>
  <si>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</si>
  <si>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</si>
  <si>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</si>
  <si>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</si>
  <si>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</si>
  <si>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</si>
  <si>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</si>
  <si>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</si>
  <si>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</si>
  <si>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</si>
  <si>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</si>
  <si>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</si>
  <si>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</si>
  <si>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</si>
  <si>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</si>
  <si>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</si>
  <si>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</si>
  <si>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</si>
  <si>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</si>
  <si>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</si>
  <si>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</si>
  <si>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</si>
  <si>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</si>
  <si>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</si>
  <si>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</si>
  <si>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</si>
  <si>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</si>
  <si>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</si>
  <si>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</si>
  <si>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</si>
  <si>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</si>
  <si>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</si>
  <si>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</si>
  <si>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</si>
  <si>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</si>
  <si>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</si>
  <si>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 xml:space="preserve">Ministerio de Igualdad y Equidad
</t>
  </si>
  <si>
    <t>PÁGINA: 1 DE 1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</si>
  <si>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</si>
  <si>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Proceso: Gestión de Contratación</t>
  </si>
  <si>
    <t>CÓD: SCO-AC-FO-005</t>
  </si>
  <si>
    <t>V 0.1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</si>
  <si>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</si>
  <si>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>Supervisor del Contrato</t>
  </si>
  <si>
    <t xml:space="preserve">Cambios significativos en la Tasa Representativa del Mercado </t>
  </si>
  <si>
    <t>Verificación de los precios del mercado, análisis de los cambios en la Tasa Representativa del Mercado por parte del Contratista.</t>
  </si>
  <si>
    <t>Cuando sea necesario</t>
  </si>
  <si>
    <t>Desde el inicio de ejecución del contrato</t>
  </si>
  <si>
    <t>Hasta la liquidación del contrato</t>
  </si>
  <si>
    <t>Reuniones de seguimiento al cronograma.</t>
  </si>
  <si>
    <t>Verificación de la propuesta económica del oferente.</t>
  </si>
  <si>
    <t xml:space="preserve">Desde la realización del Estudio de Mercado </t>
  </si>
  <si>
    <t xml:space="preserve">Retrasos en ejecución contractual </t>
  </si>
  <si>
    <t xml:space="preserve">No se cumple con la entrega de los bienes en los tiempos establecidos </t>
  </si>
  <si>
    <t>demora en la ejecucion del contrato</t>
  </si>
  <si>
    <t xml:space="preserve">Apartir del inicio de la ejecucion </t>
  </si>
  <si>
    <t xml:space="preserve">Al finalizar la ejecucion </t>
  </si>
  <si>
    <t xml:space="preserve">Permanente </t>
  </si>
  <si>
    <t xml:space="preserve">Falta de calidad de los bienes suministrados </t>
  </si>
  <si>
    <t xml:space="preserve">Afectacion de los bienens requeridos porque no cumplen con las condiciones exigidas en el estudio previo </t>
  </si>
  <si>
    <t xml:space="preserve">Reportar o informar el incumplimiento total, imperfecto o defectuoso para la exigibilida de la garantia de los bienes </t>
  </si>
  <si>
    <t xml:space="preserve">Verificacion y revision de los bienes adquiridos </t>
  </si>
  <si>
    <t xml:space="preserve">Al recibir </t>
  </si>
  <si>
    <t xml:space="preserve">Retrase o impida el tramite para adjuntar o anexar el proceso a la plataforma </t>
  </si>
  <si>
    <t xml:space="preserve">desde antes de la firma del contrato u orden de compra </t>
  </si>
  <si>
    <t xml:space="preserve">Las partes verificaran el funcionamiento de a plataforma para implementar soliciones </t>
  </si>
  <si>
    <t xml:space="preserve">Realizar seguimiento permanente al contratista en relación con el tiempo de entrega establecido en la orden de compra </t>
  </si>
  <si>
    <t>Fallas tecnologicas en la plataforma de la TVEC</t>
  </si>
  <si>
    <t xml:space="preserve">Monitoreo permanente a la plataforma de la TVEC o solicitud de mesa de ayuda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</si>
</sst>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textRotation="90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3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10" borderId="33" xfId="0" applyFont="1" applyFill="1" applyBorder="1" applyAlignment="1" applyProtection="1">
      <alignment horizontal="center" vertical="center" textRotation="90"/>
      <protection locked="0"/>
    </xf>
    <xf numFmtId="0" fontId="12" fillId="10" borderId="30" xfId="0" applyFont="1" applyFill="1" applyBorder="1" applyAlignment="1" applyProtection="1">
      <alignment horizontal="center" vertical="center" textRotation="90"/>
      <protection locked="0"/>
    </xf>
    <xf numFmtId="0" fontId="5" fillId="10" borderId="33" xfId="0" applyFont="1" applyFill="1" applyBorder="1" applyAlignment="1" applyProtection="1">
      <alignment horizontal="center" vertical="center" textRotation="90"/>
      <protection locked="0"/>
    </xf>
    <xf numFmtId="0" fontId="5" fillId="10" borderId="30" xfId="0" applyFont="1" applyFill="1" applyBorder="1" applyAlignment="1" applyProtection="1">
      <alignment horizontal="center" vertical="center" textRotation="90"/>
      <protection locked="0"/>
    </xf>
    <xf numFmtId="0" fontId="5" fillId="2" borderId="33" xfId="0" applyFont="1" applyFill="1" applyBorder="1" applyAlignment="1" applyProtection="1">
      <alignment horizontal="justify" vertical="center" wrapText="1"/>
      <protection locked="0"/>
    </xf>
    <xf numFmtId="0" fontId="5" fillId="2" borderId="30" xfId="0" applyFont="1" applyFill="1" applyBorder="1" applyAlignment="1" applyProtection="1">
      <alignment horizontal="justify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" Target="richData/rdrichvalue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microsoft.com/office/2017/06/relationships/rdRichValueStructure" Target="richData/rdrichvaluestructur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Y42" sqref="Y4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58" t="s">
        <v>2</v>
      </c>
      <c r="D3" s="58"/>
      <c r="F3" s="19" t="s">
        <v>3</v>
      </c>
      <c r="G3" s="20" t="s">
        <v>4</v>
      </c>
      <c r="H3" s="20" t="s">
        <v>5</v>
      </c>
      <c r="I3" s="58" t="s">
        <v>6</v>
      </c>
      <c r="J3" s="58"/>
      <c r="K3" s="58"/>
      <c r="L3" s="58"/>
      <c r="N3" s="19" t="s">
        <v>7</v>
      </c>
      <c r="O3" s="58" t="s">
        <v>2</v>
      </c>
      <c r="P3" s="58"/>
      <c r="Q3" s="58"/>
    </row>
    <row r="4" spans="1:27" s="1" customFormat="1" ht="53.65" customHeight="1" x14ac:dyDescent="0.2">
      <c r="B4" s="17" t="s">
        <v>8</v>
      </c>
      <c r="C4" s="55" t="s">
        <v>9</v>
      </c>
      <c r="D4" s="60"/>
      <c r="F4" s="61" t="s">
        <v>10</v>
      </c>
      <c r="G4" s="61" t="s">
        <v>11</v>
      </c>
      <c r="H4" s="64" t="s">
        <v>12</v>
      </c>
      <c r="I4" s="67" t="s">
        <v>13</v>
      </c>
      <c r="J4" s="68"/>
      <c r="K4" s="68"/>
      <c r="L4" s="69"/>
      <c r="N4" s="22" t="s">
        <v>14</v>
      </c>
      <c r="O4" s="55" t="s">
        <v>15</v>
      </c>
      <c r="P4" s="60"/>
      <c r="Q4" s="60"/>
    </row>
    <row r="5" spans="1:27" s="1" customFormat="1" ht="53.25" customHeight="1" x14ac:dyDescent="0.2">
      <c r="B5" s="17" t="s">
        <v>16</v>
      </c>
      <c r="C5" s="55" t="s">
        <v>17</v>
      </c>
      <c r="D5" s="55"/>
      <c r="F5" s="62"/>
      <c r="G5" s="62"/>
      <c r="H5" s="66"/>
      <c r="I5" s="70"/>
      <c r="J5" s="71"/>
      <c r="K5" s="71"/>
      <c r="L5" s="72"/>
      <c r="N5" s="22" t="s">
        <v>18</v>
      </c>
      <c r="O5" s="55" t="s">
        <v>19</v>
      </c>
      <c r="P5" s="60"/>
      <c r="Q5" s="60"/>
    </row>
    <row r="6" spans="1:27" s="1" customFormat="1" ht="77.25" customHeight="1" x14ac:dyDescent="0.2">
      <c r="F6" s="63"/>
      <c r="G6" s="63"/>
      <c r="H6" s="65"/>
      <c r="I6" s="73"/>
      <c r="J6" s="74"/>
      <c r="K6" s="74"/>
      <c r="L6" s="75"/>
      <c r="N6" s="22" t="s">
        <v>20</v>
      </c>
      <c r="O6" s="55" t="s">
        <v>21</v>
      </c>
      <c r="P6" s="60"/>
      <c r="Q6" s="60"/>
    </row>
    <row r="7" spans="1:27" s="1" customFormat="1" ht="86.25" customHeight="1" x14ac:dyDescent="0.2">
      <c r="B7" s="19" t="s">
        <v>22</v>
      </c>
      <c r="C7" s="58" t="s">
        <v>2</v>
      </c>
      <c r="D7" s="58"/>
      <c r="F7" s="10" t="s">
        <v>23</v>
      </c>
      <c r="G7" s="7" t="s">
        <v>12</v>
      </c>
      <c r="H7" s="7" t="s">
        <v>24</v>
      </c>
      <c r="I7" s="59" t="s">
        <v>25</v>
      </c>
      <c r="J7" s="59"/>
      <c r="K7" s="59"/>
      <c r="L7" s="59"/>
      <c r="N7" s="21" t="s">
        <v>26</v>
      </c>
      <c r="O7" s="55" t="s">
        <v>27</v>
      </c>
      <c r="P7" s="60"/>
      <c r="Q7" s="60"/>
      <c r="AA7" s="1" t="s">
        <v>28</v>
      </c>
    </row>
    <row r="8" spans="1:27" s="1" customFormat="1" ht="81.95" customHeight="1" x14ac:dyDescent="0.2">
      <c r="B8" s="18" t="s">
        <v>29</v>
      </c>
      <c r="C8" s="53" t="s">
        <v>30</v>
      </c>
      <c r="D8" s="54"/>
      <c r="F8" s="10" t="s">
        <v>31</v>
      </c>
      <c r="G8" s="7" t="s">
        <v>32</v>
      </c>
      <c r="H8" s="10" t="s">
        <v>33</v>
      </c>
      <c r="I8" s="59" t="s">
        <v>34</v>
      </c>
      <c r="J8" s="59"/>
      <c r="K8" s="59"/>
      <c r="L8" s="59"/>
      <c r="N8" s="21" t="s">
        <v>35</v>
      </c>
      <c r="O8" s="55" t="s">
        <v>36</v>
      </c>
      <c r="P8" s="60"/>
      <c r="Q8" s="60"/>
    </row>
    <row r="9" spans="1:27" s="1" customFormat="1" ht="56.25" customHeight="1" x14ac:dyDescent="0.2">
      <c r="B9" s="18" t="s">
        <v>37</v>
      </c>
      <c r="C9" s="56" t="s">
        <v>38</v>
      </c>
      <c r="D9" s="57"/>
      <c r="F9" s="61" t="s">
        <v>39</v>
      </c>
      <c r="G9" s="61" t="s">
        <v>33</v>
      </c>
      <c r="H9" s="64" t="s">
        <v>40</v>
      </c>
      <c r="I9" s="55" t="s">
        <v>41</v>
      </c>
      <c r="J9" s="55"/>
      <c r="K9" s="55"/>
      <c r="L9" s="55"/>
      <c r="N9" s="21" t="s">
        <v>42</v>
      </c>
      <c r="O9" s="55" t="s">
        <v>43</v>
      </c>
      <c r="P9" s="60"/>
      <c r="Q9" s="60"/>
    </row>
    <row r="10" spans="1:27" s="1" customFormat="1" ht="22.9" customHeight="1" x14ac:dyDescent="0.2">
      <c r="F10" s="63"/>
      <c r="G10" s="63"/>
      <c r="H10" s="65"/>
      <c r="I10" s="55"/>
      <c r="J10" s="55"/>
      <c r="K10" s="55"/>
      <c r="L10" s="55"/>
      <c r="N10" s="59" t="s">
        <v>44</v>
      </c>
      <c r="O10" s="55" t="s">
        <v>45</v>
      </c>
      <c r="P10" s="55"/>
      <c r="Q10" s="55"/>
    </row>
    <row r="11" spans="1:27" s="1" customFormat="1" ht="39" customHeight="1" x14ac:dyDescent="0.2">
      <c r="N11" s="59"/>
      <c r="O11" s="55"/>
      <c r="P11" s="55"/>
      <c r="Q11" s="55"/>
    </row>
    <row r="12" spans="1:27" s="1" customFormat="1" ht="52.9" customHeight="1" x14ac:dyDescent="0.2">
      <c r="H12" s="11"/>
      <c r="I12" s="11"/>
      <c r="N12" s="21" t="s">
        <v>46</v>
      </c>
      <c r="O12" s="55" t="s">
        <v>47</v>
      </c>
      <c r="P12" s="55"/>
      <c r="Q12" s="55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78" t="s">
        <v>48</v>
      </c>
      <c r="D14" s="78"/>
      <c r="F14" s="83" t="s">
        <v>49</v>
      </c>
      <c r="G14" s="83"/>
      <c r="H14" s="83"/>
      <c r="I14" s="83"/>
      <c r="J14" s="83"/>
      <c r="K14" s="83"/>
      <c r="L14" s="83"/>
      <c r="O14" s="79" t="s">
        <v>50</v>
      </c>
      <c r="P14" s="80"/>
      <c r="Q14" s="80"/>
      <c r="R14" s="80"/>
      <c r="S14" s="80"/>
      <c r="T14" s="80"/>
      <c r="U14" s="81"/>
      <c r="X14" s="76" t="s">
        <v>51</v>
      </c>
      <c r="Y14" s="77"/>
    </row>
    <row r="15" spans="1:27" s="1" customFormat="1" ht="63" customHeight="1" x14ac:dyDescent="0.2">
      <c r="C15" s="5" t="s">
        <v>52</v>
      </c>
      <c r="D15" s="5" t="s">
        <v>53</v>
      </c>
      <c r="F15" s="79" t="s">
        <v>50</v>
      </c>
      <c r="G15" s="80"/>
      <c r="H15" s="80"/>
      <c r="I15" s="80"/>
      <c r="J15" s="80"/>
      <c r="K15" s="80"/>
      <c r="L15" s="81"/>
      <c r="N15" s="6"/>
      <c r="O15" s="82" t="s">
        <v>54</v>
      </c>
      <c r="P15" s="82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84" t="s">
        <v>61</v>
      </c>
      <c r="C16" s="9" t="s">
        <v>62</v>
      </c>
      <c r="D16" s="10">
        <v>1</v>
      </c>
      <c r="E16" s="11"/>
      <c r="F16" s="82" t="s">
        <v>54</v>
      </c>
      <c r="G16" s="82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82" t="s">
        <v>63</v>
      </c>
      <c r="P16" s="82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84"/>
      <c r="C17" s="9" t="s">
        <v>71</v>
      </c>
      <c r="D17" s="10">
        <v>2</v>
      </c>
      <c r="E17" s="11"/>
      <c r="F17" s="82" t="s">
        <v>63</v>
      </c>
      <c r="G17" s="82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83" t="s">
        <v>52</v>
      </c>
      <c r="P17" s="83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84"/>
      <c r="C18" s="9" t="s">
        <v>80</v>
      </c>
      <c r="D18" s="10">
        <v>3</v>
      </c>
      <c r="E18" s="11"/>
      <c r="F18" s="83" t="s">
        <v>52</v>
      </c>
      <c r="G18" s="83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83"/>
      <c r="P18" s="83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84"/>
      <c r="C19" s="9" t="s">
        <v>82</v>
      </c>
      <c r="D19" s="10">
        <v>4</v>
      </c>
      <c r="E19" s="11"/>
      <c r="F19" s="83"/>
      <c r="G19" s="83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84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84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84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84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84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84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5" spans="2:25" x14ac:dyDescent="0.2">
      <c r="Y25" s="12" t="s">
        <v>144</v>
      </c>
    </row>
    <row r="26" spans="2:25" hidden="1" x14ac:dyDescent="0.2">
      <c r="C26" s="12" t="s">
        <v>95</v>
      </c>
      <c r="D26" s="12" t="s">
        <v>96</v>
      </c>
      <c r="F26" s="12" t="s">
        <v>97</v>
      </c>
      <c r="G26" s="12" t="s">
        <v>98</v>
      </c>
      <c r="H26" s="12" t="s">
        <v>99</v>
      </c>
    </row>
    <row r="27" spans="2:25" hidden="1" x14ac:dyDescent="0.2">
      <c r="C27" s="12" t="s">
        <v>8</v>
      </c>
      <c r="D27" s="12" t="s">
        <v>29</v>
      </c>
      <c r="F27" s="12" t="s">
        <v>100</v>
      </c>
      <c r="G27" s="12" t="s">
        <v>101</v>
      </c>
      <c r="H27" s="12" t="s">
        <v>102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103</v>
      </c>
      <c r="G28" s="12" t="s">
        <v>104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105</v>
      </c>
      <c r="G29" s="12" t="s">
        <v>106</v>
      </c>
      <c r="P29" s="13"/>
      <c r="Q29" s="13"/>
      <c r="R29" s="13"/>
      <c r="S29" s="13"/>
      <c r="T29" s="13"/>
    </row>
    <row r="30" spans="2:25" hidden="1" x14ac:dyDescent="0.2">
      <c r="F30" s="12" t="s">
        <v>107</v>
      </c>
      <c r="G30" s="12" t="s">
        <v>108</v>
      </c>
      <c r="P30" s="13"/>
      <c r="Q30" s="13"/>
      <c r="R30" s="13"/>
      <c r="S30" s="13"/>
      <c r="T30" s="13"/>
    </row>
    <row r="31" spans="2:25" hidden="1" x14ac:dyDescent="0.2">
      <c r="F31" s="12" t="s">
        <v>109</v>
      </c>
      <c r="G31" s="12" t="s">
        <v>110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111</v>
      </c>
      <c r="D33" s="12" t="s">
        <v>112</v>
      </c>
    </row>
    <row r="34" spans="3:4" hidden="1" x14ac:dyDescent="0.2">
      <c r="C34" s="12" t="s">
        <v>10</v>
      </c>
      <c r="D34" s="12" t="s">
        <v>113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114</v>
      </c>
    </row>
    <row r="38" spans="3:4" hidden="1" x14ac:dyDescent="0.2">
      <c r="D38" s="12" t="s">
        <v>35</v>
      </c>
    </row>
    <row r="39" spans="3:4" hidden="1" x14ac:dyDescent="0.2">
      <c r="D39" s="12" t="s">
        <v>115</v>
      </c>
    </row>
    <row r="40" spans="3:4" hidden="1" x14ac:dyDescent="0.2">
      <c r="D40" s="12" t="s">
        <v>116</v>
      </c>
    </row>
    <row r="41" spans="3:4" hidden="1" x14ac:dyDescent="0.2">
      <c r="D41" s="12" t="s">
        <v>117</v>
      </c>
    </row>
    <row r="42" spans="3:4" x14ac:dyDescent="0.2">
      <c r="D42" s="23"/>
    </row>
  </sheetData>
  <customSheetViews>
    <customSheetView guid="{D91BAD1E-7A5F-48B5-BB01-EF02851F6357}" showPageBreaks="1" showGridLines="0" fitToPage="1" hiddenRows="1" state="hidden" view="pageLayout" topLeftCell="N16">
      <selection activeCell="Y42" sqref="Y42"/>
      <pageMargins left="0.9055118110236221" right="0.78740157480314965" top="0.80208333333333337" bottom="0.39370078740157483" header="0.43307086614173229" footer="0.31496062992125984"/>
      <printOptions horizontalCentered="1"/>
      <pageSetup scale="25" fitToHeight="2" orientation="landscape" r:id="rId1"/>
      <headerFooter alignWithMargins="0">
    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    <oddFooter>&amp;C&amp;"Tempus Sans ITC,Normal"Antes de imprimir este documento… piense en el medio ambiente!  &amp;"-,Normal"
    &amp;"Arial,Normal" Cualquier copia impresa de este documento se considera como COPIA NO CONTROLADA.</oddFooter>
      </headerFooter>
    </customSheetView>
  </customSheetViews>
  <mergeCells count="42"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  <mergeCell ref="X14:Y14"/>
    <mergeCell ref="C14:D14"/>
    <mergeCell ref="O14:U14"/>
    <mergeCell ref="O15:P15"/>
    <mergeCell ref="O16:P16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</mergeCells>
  <printOptions horizontalCentered="1"/>
  <pageMargins left="0.9055118110236221" right="0.78740157480314965" top="0.80208333333333337" bottom="0.39370078740157483" header="0.43307086614173229" footer="0.31496062992125984"/>
  <pageSetup scale="25" fitToHeight="2" orientation="landscape" r:id="rId2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76"/>
  <sheetViews>
    <sheetView showGridLines="0" tabSelected="1" topLeftCell="A6" zoomScale="70" zoomScaleNormal="70" zoomScaleSheetLayoutView="90" workbookViewId="0">
      <selection activeCell="H7" sqref="H7:H8"/>
    </sheetView>
  </sheetViews>
  <sheetFormatPr baseColWidth="10" defaultColWidth="0" defaultRowHeight="15" zeroHeight="1" x14ac:dyDescent="0.2"/>
  <cols>
    <col min="1" max="1" width="2.8554687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6.28515625" style="24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28.42578125" style="24" customWidth="1"/>
    <col min="21" max="21" width="19.5703125" style="35" customWidth="1"/>
    <col min="22" max="22" width="25.5703125" style="35" customWidth="1"/>
    <col min="23" max="23" width="39.5703125" style="24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2:28" ht="15.75" customHeight="1" x14ac:dyDescent="0.25">
      <c r="B2" s="94" t="e" vm="1">
        <v>#VALUE!</v>
      </c>
      <c r="C2" s="95"/>
      <c r="D2" s="85" t="s">
        <v>137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96" t="s">
        <v>138</v>
      </c>
      <c r="X2" s="97"/>
    </row>
    <row r="3" spans="2:28" ht="15.75" customHeight="1" x14ac:dyDescent="0.25">
      <c r="B3" s="94"/>
      <c r="C3" s="95"/>
      <c r="D3" s="88" t="s">
        <v>140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8" t="s">
        <v>141</v>
      </c>
      <c r="X3" s="99"/>
    </row>
    <row r="4" spans="2:28" ht="15.75" customHeight="1" thickBot="1" x14ac:dyDescent="0.3">
      <c r="B4" s="94"/>
      <c r="C4" s="95"/>
      <c r="D4" s="91" t="s">
        <v>139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26" t="s">
        <v>142</v>
      </c>
      <c r="X4" s="27">
        <v>45462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104" t="s">
        <v>118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2:28" s="28" customFormat="1" ht="96" customHeight="1" x14ac:dyDescent="0.2">
      <c r="B7" s="100" t="s">
        <v>119</v>
      </c>
      <c r="C7" s="100" t="s">
        <v>120</v>
      </c>
      <c r="D7" s="100" t="s">
        <v>121</v>
      </c>
      <c r="E7" s="100" t="s">
        <v>122</v>
      </c>
      <c r="F7" s="100" t="s">
        <v>123</v>
      </c>
      <c r="G7" s="100" t="s">
        <v>124</v>
      </c>
      <c r="H7" s="100" t="s">
        <v>125</v>
      </c>
      <c r="I7" s="100" t="s">
        <v>61</v>
      </c>
      <c r="J7" s="100" t="s">
        <v>50</v>
      </c>
      <c r="K7" s="100" t="s">
        <v>60</v>
      </c>
      <c r="L7" s="100" t="s">
        <v>52</v>
      </c>
      <c r="M7" s="100" t="s">
        <v>99</v>
      </c>
      <c r="N7" s="100" t="s">
        <v>126</v>
      </c>
      <c r="O7" s="103" t="s">
        <v>127</v>
      </c>
      <c r="P7" s="103"/>
      <c r="Q7" s="103"/>
      <c r="R7" s="103"/>
      <c r="S7" s="100" t="s">
        <v>87</v>
      </c>
      <c r="T7" s="100" t="s">
        <v>88</v>
      </c>
      <c r="U7" s="100" t="s">
        <v>128</v>
      </c>
      <c r="V7" s="100" t="s">
        <v>129</v>
      </c>
      <c r="W7" s="103" t="s">
        <v>130</v>
      </c>
      <c r="X7" s="103"/>
    </row>
    <row r="8" spans="2:28" s="28" customFormat="1" ht="96" customHeight="1" x14ac:dyDescent="0.2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29" t="s">
        <v>61</v>
      </c>
      <c r="P8" s="29" t="s">
        <v>50</v>
      </c>
      <c r="Q8" s="29" t="s">
        <v>60</v>
      </c>
      <c r="R8" s="29" t="s">
        <v>52</v>
      </c>
      <c r="S8" s="100"/>
      <c r="T8" s="100"/>
      <c r="U8" s="100"/>
      <c r="V8" s="100"/>
      <c r="W8" s="30" t="s">
        <v>131</v>
      </c>
      <c r="X8" s="30" t="s">
        <v>132</v>
      </c>
      <c r="Y8" s="31"/>
    </row>
    <row r="9" spans="2:28" s="32" customFormat="1" ht="96" customHeight="1" x14ac:dyDescent="0.2">
      <c r="B9" s="29" t="s">
        <v>133</v>
      </c>
      <c r="C9" s="29" t="s">
        <v>134</v>
      </c>
      <c r="D9" s="29" t="s">
        <v>134</v>
      </c>
      <c r="E9" s="29" t="s">
        <v>134</v>
      </c>
      <c r="F9" s="29" t="s">
        <v>134</v>
      </c>
      <c r="G9" s="29" t="s">
        <v>135</v>
      </c>
      <c r="H9" s="29" t="s">
        <v>135</v>
      </c>
      <c r="I9" s="29" t="s">
        <v>134</v>
      </c>
      <c r="J9" s="29" t="s">
        <v>134</v>
      </c>
      <c r="K9" s="29" t="s">
        <v>136</v>
      </c>
      <c r="L9" s="29" t="s">
        <v>136</v>
      </c>
      <c r="M9" s="29" t="s">
        <v>134</v>
      </c>
      <c r="N9" s="29" t="s">
        <v>135</v>
      </c>
      <c r="O9" s="29" t="s">
        <v>134</v>
      </c>
      <c r="P9" s="29" t="s">
        <v>134</v>
      </c>
      <c r="Q9" s="29" t="s">
        <v>136</v>
      </c>
      <c r="R9" s="29" t="s">
        <v>136</v>
      </c>
      <c r="S9" s="29" t="s">
        <v>134</v>
      </c>
      <c r="T9" s="29" t="s">
        <v>134</v>
      </c>
      <c r="U9" s="29" t="s">
        <v>135</v>
      </c>
      <c r="V9" s="29" t="s">
        <v>135</v>
      </c>
      <c r="W9" s="29" t="s">
        <v>135</v>
      </c>
      <c r="X9" s="29" t="s">
        <v>135</v>
      </c>
      <c r="Y9" s="33"/>
    </row>
    <row r="10" spans="2:28" ht="117.75" customHeight="1" x14ac:dyDescent="0.2">
      <c r="B10" s="36">
        <v>1</v>
      </c>
      <c r="C10" s="37" t="s">
        <v>16</v>
      </c>
      <c r="D10" s="37" t="s">
        <v>37</v>
      </c>
      <c r="E10" s="37" t="s">
        <v>39</v>
      </c>
      <c r="F10" s="37" t="s">
        <v>20</v>
      </c>
      <c r="G10" s="50" t="s">
        <v>154</v>
      </c>
      <c r="H10" s="38" t="s">
        <v>155</v>
      </c>
      <c r="I10" s="37" t="s">
        <v>107</v>
      </c>
      <c r="J10" s="37" t="s">
        <v>106</v>
      </c>
      <c r="K10" s="46">
        <f>IFERROR(MID(I10,1,1)+MID(J10,1,1),"")</f>
        <v>7</v>
      </c>
      <c r="L10" s="46" t="str">
        <f>IF(K10="","",IF(OR(K10=2,K10=3,K10=4),'TABLAS VALORACIÓN'!$Y$19,IF(K10=5,'TABLAS VALORACIÓN'!$Y$18,IF(OR(K10=6,K10=7),'TABLAS VALORACIÓN'!$Y$17,IF(OR(K10=8,K10=9,K10=10),'TABLAS VALORACIÓN'!$Y$16)))))</f>
        <v>Riesgo Alto</v>
      </c>
      <c r="M10" s="42" t="s">
        <v>93</v>
      </c>
      <c r="N10" s="38" t="s">
        <v>167</v>
      </c>
      <c r="O10" s="37" t="s">
        <v>100</v>
      </c>
      <c r="P10" s="37" t="s">
        <v>104</v>
      </c>
      <c r="Q10" s="48">
        <f>IFERROR(MID(O10,1,1)+MID(P10,1,1),"")</f>
        <v>3</v>
      </c>
      <c r="R10" s="48" t="str">
        <f>IF(Q10="","",IF(OR(Q10=2,Q10=3,Q10=4),'TABLAS VALORACIÓN'!$Y$19,IF(Q10=5,'TABLAS VALORACIÓN'!$Y$18,IF(OR(Q10=6,Q10=7),'TABLAS VALORACIÓN'!$Y$17,IF(OR(Q10=8,Q10=9,Q10=10),'TABLAS VALORACIÓN'!$Y$16)))))</f>
        <v>Riesgo Bajo</v>
      </c>
      <c r="S10" s="37" t="s">
        <v>90</v>
      </c>
      <c r="T10" s="42" t="s">
        <v>144</v>
      </c>
      <c r="U10" s="44" t="s">
        <v>156</v>
      </c>
      <c r="V10" s="44" t="s">
        <v>157</v>
      </c>
      <c r="W10" s="43" t="s">
        <v>150</v>
      </c>
      <c r="X10" s="42" t="s">
        <v>158</v>
      </c>
      <c r="Y10" s="34"/>
      <c r="Z10" s="34"/>
      <c r="AA10" s="34"/>
      <c r="AB10" s="34"/>
    </row>
    <row r="11" spans="2:28" ht="148.5" x14ac:dyDescent="0.2">
      <c r="B11" s="36">
        <v>2</v>
      </c>
      <c r="C11" s="40" t="s">
        <v>16</v>
      </c>
      <c r="D11" s="40" t="s">
        <v>37</v>
      </c>
      <c r="E11" s="40" t="s">
        <v>39</v>
      </c>
      <c r="F11" s="40" t="s">
        <v>20</v>
      </c>
      <c r="G11" s="41" t="s">
        <v>159</v>
      </c>
      <c r="H11" s="41" t="s">
        <v>160</v>
      </c>
      <c r="I11" s="40" t="s">
        <v>103</v>
      </c>
      <c r="J11" s="40" t="s">
        <v>106</v>
      </c>
      <c r="K11" s="47">
        <f>IFERROR(MID(I11,1,1)+MID(J11,1,1),"")</f>
        <v>5</v>
      </c>
      <c r="L11" s="47" t="str">
        <f>IF(K11="","",IF(OR(K11=2,K11=3,K11=4),'TABLAS VALORACIÓN'!$Y$19,IF(K11=5,'TABLAS VALORACIÓN'!$Y$18,IF(OR(K11=6,K11=7),'TABLAS VALORACIÓN'!$Y$17,IF(OR(K11=8,K11=9,K11=10),'TABLAS VALORACIÓN'!$Y$16)))))</f>
        <v>Riesgo Medio</v>
      </c>
      <c r="M11" s="43" t="s">
        <v>93</v>
      </c>
      <c r="N11" s="38" t="s">
        <v>161</v>
      </c>
      <c r="O11" s="40" t="s">
        <v>103</v>
      </c>
      <c r="P11" s="40" t="s">
        <v>101</v>
      </c>
      <c r="Q11" s="49">
        <f>IFERROR(MID(O11,1,1)+MID(P11,1,1),"")</f>
        <v>3</v>
      </c>
      <c r="R11" s="49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40" t="s">
        <v>90</v>
      </c>
      <c r="T11" s="43" t="s">
        <v>144</v>
      </c>
      <c r="U11" s="44" t="s">
        <v>156</v>
      </c>
      <c r="V11" s="44" t="s">
        <v>157</v>
      </c>
      <c r="W11" s="43" t="s">
        <v>162</v>
      </c>
      <c r="X11" s="43" t="s">
        <v>163</v>
      </c>
      <c r="Y11" s="34"/>
      <c r="Z11" s="34"/>
      <c r="AA11" s="34"/>
      <c r="AB11" s="34"/>
    </row>
    <row r="12" spans="2:28" ht="140.25" x14ac:dyDescent="0.2">
      <c r="B12" s="36">
        <v>3</v>
      </c>
      <c r="C12" s="52" t="s">
        <v>8</v>
      </c>
      <c r="D12" s="40" t="s">
        <v>37</v>
      </c>
      <c r="E12" s="40" t="s">
        <v>39</v>
      </c>
      <c r="F12" s="40" t="s">
        <v>117</v>
      </c>
      <c r="G12" s="51" t="s">
        <v>168</v>
      </c>
      <c r="H12" s="41" t="s">
        <v>164</v>
      </c>
      <c r="I12" s="40" t="s">
        <v>103</v>
      </c>
      <c r="J12" s="40" t="s">
        <v>104</v>
      </c>
      <c r="K12" s="47">
        <f>IFERROR(MID(I12,1,1)+MID(J12,1,1),"")</f>
        <v>4</v>
      </c>
      <c r="L12" s="47" t="str">
        <f>IF(K12="","",IF(OR(K12=2,K12=3,K12=4),'TABLAS VALORACIÓN'!$Y$19,IF(K12=5,'TABLAS VALORACIÓN'!$Y$18,IF(OR(K12=6,K12=7),'TABLAS VALORACIÓN'!$Y$17,IF(OR(K12=8,K12=9,K12=10),'TABLAS VALORACIÓN'!$Y$16)))))</f>
        <v>Riesgo Bajo</v>
      </c>
      <c r="M12" s="43" t="s">
        <v>91</v>
      </c>
      <c r="N12" s="38" t="s">
        <v>169</v>
      </c>
      <c r="O12" s="40" t="s">
        <v>100</v>
      </c>
      <c r="P12" s="40" t="s">
        <v>101</v>
      </c>
      <c r="Q12" s="49">
        <f>IFERROR(MID(O12,1,1)+MID(P12,1,1),"")</f>
        <v>2</v>
      </c>
      <c r="R12" s="49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40" t="s">
        <v>92</v>
      </c>
      <c r="T12" s="43" t="s">
        <v>91</v>
      </c>
      <c r="U12" s="45" t="s">
        <v>165</v>
      </c>
      <c r="V12" s="45" t="s">
        <v>149</v>
      </c>
      <c r="W12" s="43" t="s">
        <v>166</v>
      </c>
      <c r="X12" s="43" t="s">
        <v>147</v>
      </c>
      <c r="Y12" s="34"/>
      <c r="Z12" s="34"/>
      <c r="AA12" s="34"/>
      <c r="AB12" s="34"/>
    </row>
    <row r="13" spans="2:28" ht="195.75" customHeight="1" x14ac:dyDescent="0.2">
      <c r="B13" s="36">
        <v>4</v>
      </c>
      <c r="C13" s="40" t="s">
        <v>16</v>
      </c>
      <c r="D13" s="40" t="s">
        <v>29</v>
      </c>
      <c r="E13" s="40" t="s">
        <v>23</v>
      </c>
      <c r="F13" s="40" t="s">
        <v>113</v>
      </c>
      <c r="G13" s="41" t="s">
        <v>145</v>
      </c>
      <c r="H13" s="41" t="s">
        <v>153</v>
      </c>
      <c r="I13" s="40" t="s">
        <v>105</v>
      </c>
      <c r="J13" s="40" t="s">
        <v>106</v>
      </c>
      <c r="K13" s="47">
        <f>IFERROR(MID(I13,1,1)+MID(J13,1,1),"")</f>
        <v>6</v>
      </c>
      <c r="L13" s="47" t="str">
        <f>IF(K13="","",IF(OR(K13=2,K13=3,K13=4),'TABLAS VALORACIÓN'!$Y$19,IF(K13=5,'TABLAS VALORACIÓN'!$Y$18,IF(OR(K13=6,K13=7),'TABLAS VALORACIÓN'!$Y$17,IF(OR(K13=8,K13=9,K13=10),'TABLAS VALORACIÓN'!$Y$16)))))</f>
        <v>Riesgo Alto</v>
      </c>
      <c r="M13" s="43" t="s">
        <v>94</v>
      </c>
      <c r="N13" s="38" t="s">
        <v>146</v>
      </c>
      <c r="O13" s="40" t="s">
        <v>103</v>
      </c>
      <c r="P13" s="40" t="s">
        <v>101</v>
      </c>
      <c r="Q13" s="49">
        <f>IFERROR(MID(O13,1,1)+MID(P13,1,1),"")</f>
        <v>3</v>
      </c>
      <c r="R13" s="49" t="str">
        <f>IF(Q13="","",IF(OR(Q13=2,Q13=3,Q13=4),'TABLAS VALORACIÓN'!$Y$19,IF(Q13=5,'TABLAS VALORACIÓN'!$Y$18,IF(OR(Q13=6,Q13=7),'TABLAS VALORACIÓN'!$Y$17,IF(OR(Q13=8,Q13=9,Q13=10),'TABLAS VALORACIÓN'!$Y$16)))))</f>
        <v>Riesgo Bajo</v>
      </c>
      <c r="S13" s="40" t="s">
        <v>90</v>
      </c>
      <c r="T13" s="43" t="s">
        <v>93</v>
      </c>
      <c r="U13" s="45" t="s">
        <v>148</v>
      </c>
      <c r="V13" s="45" t="s">
        <v>149</v>
      </c>
      <c r="W13" s="43" t="s">
        <v>151</v>
      </c>
      <c r="X13" s="43" t="s">
        <v>152</v>
      </c>
      <c r="Y13" s="34"/>
      <c r="Z13" s="34"/>
      <c r="AA13" s="34"/>
      <c r="AB13" s="34"/>
    </row>
    <row r="14" spans="2:28" ht="195.75" hidden="1" customHeight="1" x14ac:dyDescent="0.2">
      <c r="B14" s="36"/>
      <c r="C14" s="40"/>
      <c r="D14" s="40"/>
      <c r="E14" s="40"/>
      <c r="F14" s="40"/>
      <c r="G14" s="41"/>
      <c r="H14" s="41"/>
      <c r="I14" s="40"/>
      <c r="J14" s="40"/>
      <c r="K14" s="47"/>
      <c r="L14" s="47"/>
      <c r="M14" s="43"/>
      <c r="N14" s="38"/>
      <c r="O14" s="40"/>
      <c r="P14" s="40"/>
      <c r="Q14" s="49"/>
      <c r="R14" s="49"/>
      <c r="S14" s="40"/>
      <c r="T14" s="43"/>
      <c r="U14" s="45"/>
      <c r="V14" s="45"/>
      <c r="W14" s="43"/>
      <c r="X14" s="43"/>
      <c r="Y14" s="34"/>
      <c r="Z14" s="34"/>
      <c r="AA14" s="34"/>
      <c r="AB14" s="34"/>
    </row>
    <row r="15" spans="2:28" ht="195.75" hidden="1" customHeight="1" x14ac:dyDescent="0.2">
      <c r="B15" s="36"/>
      <c r="C15" s="40"/>
      <c r="D15" s="40"/>
      <c r="E15" s="40"/>
      <c r="F15" s="40"/>
      <c r="G15" s="41"/>
      <c r="H15" s="41"/>
      <c r="I15" s="40"/>
      <c r="J15" s="40"/>
      <c r="K15" s="47"/>
      <c r="L15" s="47"/>
      <c r="M15" s="43"/>
      <c r="N15" s="38"/>
      <c r="O15" s="40"/>
      <c r="P15" s="40"/>
      <c r="Q15" s="49"/>
      <c r="R15" s="49"/>
      <c r="S15" s="40"/>
      <c r="T15" s="43"/>
      <c r="U15" s="45"/>
      <c r="V15" s="45"/>
      <c r="W15" s="43"/>
      <c r="X15" s="43"/>
      <c r="Y15" s="34"/>
      <c r="Z15" s="34"/>
      <c r="AA15" s="34"/>
      <c r="AB15" s="34"/>
    </row>
    <row r="16" spans="2:28" ht="195.75" hidden="1" customHeight="1" x14ac:dyDescent="0.2">
      <c r="B16" s="39"/>
      <c r="C16" s="40"/>
      <c r="D16" s="40"/>
      <c r="E16" s="40"/>
      <c r="F16" s="40"/>
      <c r="G16" s="41"/>
      <c r="H16" s="41"/>
      <c r="I16" s="40"/>
      <c r="J16" s="40"/>
      <c r="K16" s="47"/>
      <c r="L16" s="47"/>
      <c r="M16" s="43"/>
      <c r="N16" s="38"/>
      <c r="O16" s="40"/>
      <c r="P16" s="40"/>
      <c r="Q16" s="49"/>
      <c r="R16" s="49"/>
      <c r="S16" s="40"/>
      <c r="T16" s="43"/>
      <c r="U16" s="45"/>
      <c r="V16" s="45"/>
      <c r="W16" s="43"/>
      <c r="X16" s="43"/>
      <c r="Y16" s="34"/>
      <c r="Z16" s="34"/>
      <c r="AA16" s="34"/>
      <c r="AB16" s="34"/>
    </row>
    <row r="17" spans="2:28" ht="195.75" hidden="1" customHeight="1" x14ac:dyDescent="0.2">
      <c r="B17" s="39"/>
      <c r="C17" s="40"/>
      <c r="D17" s="40"/>
      <c r="E17" s="40"/>
      <c r="F17" s="40"/>
      <c r="G17" s="41"/>
      <c r="H17" s="41"/>
      <c r="I17" s="40"/>
      <c r="J17" s="40"/>
      <c r="K17" s="47"/>
      <c r="L17" s="47"/>
      <c r="M17" s="43"/>
      <c r="N17" s="38"/>
      <c r="O17" s="40"/>
      <c r="P17" s="40"/>
      <c r="Q17" s="49"/>
      <c r="R17" s="49"/>
      <c r="S17" s="40"/>
      <c r="T17" s="43"/>
      <c r="U17" s="45"/>
      <c r="V17" s="45"/>
      <c r="W17" s="43"/>
      <c r="X17" s="43"/>
      <c r="Y17" s="34"/>
      <c r="Z17" s="34"/>
      <c r="AA17" s="34"/>
      <c r="AB17" s="34"/>
    </row>
    <row r="18" spans="2:28" ht="195.75" hidden="1" customHeight="1" x14ac:dyDescent="0.2">
      <c r="B18" s="39"/>
      <c r="C18" s="40"/>
      <c r="D18" s="40"/>
      <c r="E18" s="40"/>
      <c r="F18" s="40"/>
      <c r="G18" s="41"/>
      <c r="H18" s="41"/>
      <c r="I18" s="40"/>
      <c r="J18" s="40"/>
      <c r="K18" s="47"/>
      <c r="L18" s="47"/>
      <c r="M18" s="43"/>
      <c r="N18" s="38"/>
      <c r="O18" s="40"/>
      <c r="P18" s="40"/>
      <c r="Q18" s="49"/>
      <c r="R18" s="49"/>
      <c r="S18" s="40"/>
      <c r="T18" s="43"/>
      <c r="U18" s="45"/>
      <c r="V18" s="45"/>
      <c r="W18" s="43"/>
      <c r="X18" s="43"/>
    </row>
    <row r="19" spans="2:28" ht="96" hidden="1" customHeight="1" x14ac:dyDescent="0.2">
      <c r="B19" s="39"/>
      <c r="C19" s="40"/>
      <c r="D19" s="40"/>
      <c r="E19" s="40"/>
      <c r="F19" s="40"/>
      <c r="G19" s="41"/>
      <c r="H19" s="41"/>
      <c r="I19" s="40"/>
      <c r="J19" s="40"/>
      <c r="K19" s="47"/>
      <c r="L19" s="47"/>
      <c r="M19" s="43"/>
      <c r="N19" s="43"/>
      <c r="O19" s="40"/>
      <c r="P19" s="40"/>
      <c r="Q19" s="49"/>
      <c r="R19" s="49"/>
      <c r="S19" s="40"/>
      <c r="T19" s="43"/>
      <c r="U19" s="45"/>
      <c r="V19" s="45"/>
      <c r="W19" s="43"/>
      <c r="X19" s="43"/>
    </row>
    <row r="20" spans="2:28" customFormat="1" x14ac:dyDescent="0.25"/>
    <row r="21" spans="2:28" customFormat="1" x14ac:dyDescent="0.25">
      <c r="B21" s="101" t="s">
        <v>143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</row>
    <row r="22" spans="2:28" customFormat="1" x14ac:dyDescent="0.25"/>
    <row r="23" spans="2:28" customFormat="1" hidden="1" x14ac:dyDescent="0.25"/>
    <row r="24" spans="2:28" customFormat="1" hidden="1" x14ac:dyDescent="0.25"/>
    <row r="25" spans="2:28" customFormat="1" hidden="1" x14ac:dyDescent="0.25"/>
    <row r="26" spans="2:28" customFormat="1" hidden="1" x14ac:dyDescent="0.25"/>
    <row r="27" spans="2:28" customFormat="1" hidden="1" x14ac:dyDescent="0.25"/>
    <row r="28" spans="2:28" customFormat="1" hidden="1" x14ac:dyDescent="0.25"/>
    <row r="29" spans="2:28" customFormat="1" hidden="1" x14ac:dyDescent="0.25"/>
    <row r="30" spans="2:28" customFormat="1" hidden="1" x14ac:dyDescent="0.25"/>
    <row r="31" spans="2:28" customFormat="1" hidden="1" x14ac:dyDescent="0.25"/>
    <row r="32" spans="2:28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48561" x14ac:dyDescent="0.2"/>
    <row r="1048576" customFormat="1" hidden="1" x14ac:dyDescent="0.25"/>
  </sheetData>
  <sheetProtection algorithmName="SHA-512" hashValue="SFPnBSc8fbNifeOtpNfcVm1+Q9iuAR7MUa5XtT3vTrT5uiMiLhBju2Kugg6YRaOebJWnZsF1/M134GSCFAycWg==" saltValue="jSut6juyUl8fArKw75Ek4A==" spinCount="100000" sheet="1" formatCells="0" formatColumns="0" formatRows="0" insertColumns="0" insertRows="0" deleteColumns="0" deleteRows="0"/>
  <customSheetViews>
    <customSheetView guid="{D91BAD1E-7A5F-48B5-BB01-EF02851F6357}" scale="80" showGridLines="0" fitToPage="1" hiddenRows="1" hiddenColumns="1">
      <selection activeCell="G10" sqref="G10"/>
      <pageMargins left="0.9055118110236221" right="0.78740157480314965" top="0.19685039370078741" bottom="0.39370078740157483" header="0.43307086614173229" footer="0.31496062992125984"/>
      <printOptions horizontalCentered="1"/>
      <pageSetup scale="50" fitToHeight="2" orientation="landscape" r:id="rId1"/>
      <headerFooter alignWithMargins="0">
    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    <oddFooter>&amp;C&amp;"Tempus Sans ITC,Normal"Antes de imprimir este documento… piense en el medio ambiente!  &amp;"-,Normal"
    &amp;"Arial,Normal" Cualquier copia impresa de este documento se considera como COPIA NO CONTROLADA.</oddFooter>
      </headerFooter>
    </customSheetView>
  </customSheetViews>
  <mergeCells count="28">
    <mergeCell ref="B21:X21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  <mergeCell ref="I7:I8"/>
    <mergeCell ref="S7:S8"/>
    <mergeCell ref="T7:T8"/>
    <mergeCell ref="U7:U8"/>
    <mergeCell ref="V7:V8"/>
    <mergeCell ref="N7:N8"/>
    <mergeCell ref="D2:V2"/>
    <mergeCell ref="D3:V3"/>
    <mergeCell ref="D4:V4"/>
    <mergeCell ref="B2:C4"/>
    <mergeCell ref="W2:X2"/>
    <mergeCell ref="W3:X3"/>
  </mergeCells>
  <conditionalFormatting sqref="K10:K19 Q10:Q19">
    <cfRule type="cellIs" dxfId="13" priority="3" operator="between">
      <formula>8</formula>
      <formula>10</formula>
    </cfRule>
    <cfRule type="cellIs" dxfId="12" priority="4" operator="between">
      <formula>6</formula>
      <formula>7</formula>
    </cfRule>
    <cfRule type="cellIs" dxfId="11" priority="5" operator="equal">
      <formula>5</formula>
    </cfRule>
    <cfRule type="cellIs" dxfId="10" priority="6" operator="between">
      <formula>0</formula>
      <formula>1</formula>
    </cfRule>
    <cfRule type="cellIs" dxfId="9" priority="7" operator="between">
      <formula>2</formula>
      <formula>4</formula>
    </cfRule>
  </conditionalFormatting>
  <conditionalFormatting sqref="L10:L19 R10:R19">
    <cfRule type="expression" dxfId="8" priority="8">
      <formula>K10=10</formula>
    </cfRule>
    <cfRule type="expression" dxfId="7" priority="9">
      <formula>K10=9</formula>
    </cfRule>
    <cfRule type="expression" dxfId="6" priority="10">
      <formula>K10=7</formula>
    </cfRule>
    <cfRule type="expression" dxfId="5" priority="11">
      <formula>K10=4</formula>
    </cfRule>
    <cfRule type="expression" dxfId="4" priority="12">
      <formula>K10=3</formula>
    </cfRule>
    <cfRule type="expression" dxfId="3" priority="13">
      <formula>K10=8</formula>
    </cfRule>
    <cfRule type="expression" dxfId="2" priority="14">
      <formula>K10=6</formula>
    </cfRule>
    <cfRule type="expression" dxfId="1" priority="15">
      <formula>K10=5</formula>
    </cfRule>
    <cfRule type="expression" dxfId="0" priority="16">
      <formula>K10=2</formula>
    </cfRule>
  </conditionalFormatting>
  <dataValidations count="4">
    <dataValidation type="list" allowBlank="1" showInputMessage="1" showErrorMessage="1" sqref="C10:C19" xr:uid="{00000000-0002-0000-0100-000001000000}">
      <formula1>CLASE</formula1>
    </dataValidation>
    <dataValidation type="list" allowBlank="1" showInputMessage="1" showErrorMessage="1" sqref="D10:D19" xr:uid="{00000000-0002-0000-0100-000002000000}">
      <formula1>FUENTE</formula1>
    </dataValidation>
    <dataValidation type="list" allowBlank="1" showInputMessage="1" showErrorMessage="1" sqref="I10:I19 O10:O19" xr:uid="{00000000-0002-0000-0100-000005000000}">
      <formula1>PROBABILIDAD</formula1>
    </dataValidation>
    <dataValidation type="list" allowBlank="1" showInputMessage="1" showErrorMessage="1" sqref="J10:J19 P10:P19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2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S10:S19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E10:E19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F10:F19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M10:M19</xm:sqref>
        </x14:dataValidation>
        <x14:dataValidation type="list" allowBlank="1" showInputMessage="1" showErrorMessage="1" xr:uid="{1A9E4190-63ED-4905-BE3E-8F48087481D0}">
          <x14:formula1>
            <xm:f>'TABLAS VALORACIÓN'!$Y$22:$Y$25</xm:f>
          </x14:formula1>
          <xm:sqref>T10:T19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f093fe-29f9-4246-bc44-3e7cb2b201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02CD16CD53AA4AB63E192929BC5F87" ma:contentTypeVersion="10" ma:contentTypeDescription="Crear nuevo documento." ma:contentTypeScope="" ma:versionID="3380f530c8f8e45f4b9a28a21e7a6387">
  <xsd:schema xmlns:xsd="http://www.w3.org/2001/XMLSchema" xmlns:xs="http://www.w3.org/2001/XMLSchema" xmlns:p="http://schemas.microsoft.com/office/2006/metadata/properties" xmlns:ns3="e6f093fe-29f9-4246-bc44-3e7cb2b20156" targetNamespace="http://schemas.microsoft.com/office/2006/metadata/properties" ma:root="true" ma:fieldsID="362c4ead666fe6f9c2c5ef8b305d8e5a" ns3:_="">
    <xsd:import namespace="e6f093fe-29f9-4246-bc44-3e7cb2b2015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93fe-29f9-4246-bc44-3e7cb2b2015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4AFCC-6F90-471D-8E2E-B4CA009D986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6f093fe-29f9-4246-bc44-3e7cb2b2015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302CCB-D7D6-40FC-BA71-535290969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93fe-29f9-4246-bc44-3e7cb2b20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Yoselly Yurgaky Tello</cp:lastModifiedBy>
  <cp:revision/>
  <dcterms:created xsi:type="dcterms:W3CDTF">2015-03-24T20:09:23Z</dcterms:created>
  <dcterms:modified xsi:type="dcterms:W3CDTF">2024-12-06T14:41:16Z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0x0101004902CD16CD53AA4AB63E192929BC5F87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