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ITACIONES\Documents\PROCESOS\2024\1. ORDENES DE COMPRA\133279- medellin cocinas\"/>
    </mc:Choice>
  </mc:AlternateContent>
  <xr:revisionPtr revIDLastSave="0" documentId="13_ncr:1_{358A1A55-DC28-4757-968F-6D6AD60F8CB7}" xr6:coauthVersionLast="47" xr6:coauthVersionMax="47" xr10:uidLastSave="{00000000-0000-0000-0000-000000000000}"/>
  <bookViews>
    <workbookView xWindow="-120" yWindow="-120" windowWidth="29040" windowHeight="15840" activeTab="2" xr2:uid="{A023C8B8-1F50-47ED-8848-7DB7A4BE1736}"/>
  </bookViews>
  <sheets>
    <sheet name="Hoja1" sheetId="1" r:id="rId1"/>
    <sheet name="Hoja2" sheetId="2" r:id="rId2"/>
    <sheet name="cronogram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E23" i="3"/>
  <c r="D23" i="3"/>
  <c r="C23" i="3"/>
  <c r="O2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4" i="1"/>
  <c r="M23" i="1"/>
  <c r="L23" i="1"/>
  <c r="J23" i="1"/>
  <c r="I23" i="1"/>
  <c r="G23" i="1"/>
  <c r="F23" i="1"/>
  <c r="D23" i="1"/>
  <c r="C23" i="1"/>
  <c r="N22" i="1"/>
  <c r="K22" i="1"/>
  <c r="H22" i="1"/>
  <c r="E22" i="1"/>
  <c r="N21" i="1"/>
  <c r="K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E10" i="1"/>
  <c r="N9" i="1"/>
  <c r="K9" i="1"/>
  <c r="H9" i="1"/>
  <c r="E9" i="1"/>
  <c r="N8" i="1"/>
  <c r="K8" i="1"/>
  <c r="H8" i="1"/>
  <c r="E8" i="1"/>
  <c r="N7" i="1"/>
  <c r="K7" i="1"/>
  <c r="H7" i="1"/>
  <c r="E7" i="1"/>
  <c r="N6" i="1"/>
  <c r="K6" i="1"/>
  <c r="H6" i="1"/>
  <c r="E6" i="1"/>
  <c r="N5" i="1"/>
  <c r="K5" i="1"/>
  <c r="H5" i="1"/>
  <c r="E5" i="1"/>
  <c r="N4" i="1"/>
  <c r="K4" i="1"/>
  <c r="H4" i="1"/>
  <c r="E4" i="1"/>
  <c r="E23" i="1" l="1"/>
  <c r="K23" i="1"/>
  <c r="N23" i="1"/>
  <c r="H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 Restrepo Loaiza</author>
  </authors>
  <commentList>
    <comment ref="L4" authorId="0" shapeId="0" xr:uid="{EDBC52C2-D8D3-4843-B7E8-2C3F6B0B43F7}">
      <text>
        <r>
          <rPr>
            <b/>
            <sz val="9"/>
            <color indexed="81"/>
            <rFont val="Tahoma"/>
            <family val="2"/>
          </rPr>
          <t>Juliana Restrepo Loaiza:</t>
        </r>
        <r>
          <rPr>
            <sz val="9"/>
            <color indexed="81"/>
            <rFont val="Tahoma"/>
            <family val="2"/>
          </rPr>
          <t xml:space="preserve">
eran 44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 Restrepo Loaiza</author>
  </authors>
  <commentList>
    <comment ref="F4" authorId="0" shapeId="0" xr:uid="{B5885DA6-BEB0-451B-BC69-F68F758A234B}">
      <text>
        <r>
          <rPr>
            <b/>
            <sz val="9"/>
            <color indexed="81"/>
            <rFont val="Tahoma"/>
            <family val="2"/>
          </rPr>
          <t>Juliana Restrepo Loaiza:</t>
        </r>
        <r>
          <rPr>
            <sz val="9"/>
            <color indexed="81"/>
            <rFont val="Tahoma"/>
            <family val="2"/>
          </rPr>
          <t xml:space="preserve">
eran 44</t>
        </r>
      </text>
    </comment>
  </commentList>
</comments>
</file>

<file path=xl/sharedStrings.xml><?xml version="1.0" encoding="utf-8"?>
<sst xmlns="http://schemas.openxmlformats.org/spreadsheetml/2006/main" count="165" uniqueCount="66">
  <si>
    <t>ADICIÓN</t>
  </si>
  <si>
    <t>CONSECUTIVO DANE</t>
  </si>
  <si>
    <t>NOMBRE SEDE</t>
  </si>
  <si>
    <t>Vlr unitario</t>
  </si>
  <si>
    <t>Vlr total</t>
  </si>
  <si>
    <t>Cantidad 210 Estufa enana de un (1) quemador</t>
  </si>
  <si>
    <t>Cantidad 211 Estufa lineal de tres (3) quemadores</t>
  </si>
  <si>
    <t>Cantidad 208 Mesón de trabajo cocina</t>
  </si>
  <si>
    <t>Cantidad 203 Puesto de Comedor</t>
  </si>
  <si>
    <t>Vlr Unitario</t>
  </si>
  <si>
    <t>Vlor Total</t>
  </si>
  <si>
    <t>TOTAL MOB COCINA</t>
  </si>
  <si>
    <t>146 - SEC ESC MUNICIPAL CASTILLA</t>
  </si>
  <si>
    <t>295 - CENT EDUC EL PLACER</t>
  </si>
  <si>
    <t>339 - INST EDUC CARLOS VIECO ORTIZ</t>
  </si>
  <si>
    <t>392 - SEC ESC SANTISIMA TRINIDAD</t>
  </si>
  <si>
    <t>127 - INST EDUC COLEGIO LOYOLA PARA LA CIENCIA Y LA INNOVACION</t>
  </si>
  <si>
    <t>133 - SEC ESC DIEGO MARIA GOMEZ</t>
  </si>
  <si>
    <t>128 - INST EDUC ALFONSO LOPEZ</t>
  </si>
  <si>
    <t>144 - INST EDUC RODRIGO CORREA PALACIO</t>
  </si>
  <si>
    <t>243 - INST EDUC SAN FRANCISCO DE ASIS</t>
  </si>
  <si>
    <t>433 - INST EDUC SAN ANTONIO DE PRADO</t>
  </si>
  <si>
    <t>IE RODRIGO LARA BONILLA</t>
  </si>
  <si>
    <t>IE LIMONAR</t>
  </si>
  <si>
    <t>IE LAS NIEVES</t>
  </si>
  <si>
    <t>IE ALFONSO UPEGUI OROZCO</t>
  </si>
  <si>
    <t>SEC ESCUELA PALMITAS</t>
  </si>
  <si>
    <t>SEC ESC VILLA NIZA</t>
  </si>
  <si>
    <t>SEC ESC LA FRONTERA</t>
  </si>
  <si>
    <t>SAN JUAN BAUTISTA DE LA SALLE</t>
  </si>
  <si>
    <t>IE PABLO NERUDA</t>
  </si>
  <si>
    <t>#</t>
  </si>
  <si>
    <t>SEDES PARA MOBILIARIO COCINAS ADICION 1</t>
  </si>
  <si>
    <t>TOTAL ADICIÓN 1</t>
  </si>
  <si>
    <t xml:space="preserve">fabricacion </t>
  </si>
  <si>
    <t>alistamiento</t>
  </si>
  <si>
    <t>despacho</t>
  </si>
  <si>
    <t>Entregas</t>
  </si>
  <si>
    <t xml:space="preserve"> Estufa enana de un (1) quemador</t>
  </si>
  <si>
    <t xml:space="preserve"> Estufa lineal de tres (3) quemadores</t>
  </si>
  <si>
    <t>Mesón de trabajo cocina</t>
  </si>
  <si>
    <t>Puesto de Comedor</t>
  </si>
  <si>
    <t>Desde 15 febrero al 15 de marzo</t>
  </si>
  <si>
    <t>Desde el 1 al 29 marzo</t>
  </si>
  <si>
    <t>1 abril de 2025</t>
  </si>
  <si>
    <t>31 marzo de 2025</t>
  </si>
  <si>
    <t>29 marzo de 2025</t>
  </si>
  <si>
    <t>28 marzo de 2025</t>
  </si>
  <si>
    <t>27 marzo de 2025</t>
  </si>
  <si>
    <t>26 marzo de 2025</t>
  </si>
  <si>
    <t>20 marzo de 2025</t>
  </si>
  <si>
    <t>19 marzo de 2025</t>
  </si>
  <si>
    <t>18 marzo de 2025</t>
  </si>
  <si>
    <t>17 marzo de 2025</t>
  </si>
  <si>
    <t>2 abril de 2025</t>
  </si>
  <si>
    <t>3 abril de 2025</t>
  </si>
  <si>
    <t>4 abril de 2025</t>
  </si>
  <si>
    <t>7 abril de 2025</t>
  </si>
  <si>
    <t>8 abril de 2025</t>
  </si>
  <si>
    <t>9 abril de 2025</t>
  </si>
  <si>
    <t>20marzo de 2025</t>
  </si>
  <si>
    <t>21 marzo de 2025</t>
  </si>
  <si>
    <t>25 marzo de 2025</t>
  </si>
  <si>
    <t>10 abril de 2025</t>
  </si>
  <si>
    <t>22 abril de 2025</t>
  </si>
  <si>
    <t>24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</si>
</sst>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"/>
    <numFmt numFmtId="165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b/>
      <sz val="11"/>
      <color theme="1"/>
      <name val="Calibri Light"/>
      <family val="2"/>
    </font>
    <font>
      <sz val="11"/>
      <name val="Calibri Light"/>
      <family val="2"/>
    </font>
    <font>
      <sz val="11"/>
      <color theme="1"/>
      <name val="Calibri Light"/>
      <family val="2"/>
    </font>
    <font>
      <b/>
      <sz val="14"/>
      <color rgb="FF000000"/>
      <name val="Calibri Light"/>
      <family val="2"/>
    </font>
    <font>
      <sz val="12"/>
      <name val="Calibri Light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3" fontId="5" fillId="0" borderId="1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2" fillId="0" borderId="0" xfId="0" applyNumberFormat="1" applyFont="1"/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165" fontId="10" fillId="0" borderId="0" xfId="1" applyNumberFormat="1" applyFont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right" vertical="center"/>
    </xf>
    <xf numFmtId="164" fontId="9" fillId="3" borderId="2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16" fontId="0" fillId="0" borderId="2" xfId="0" applyNumberFormat="1" applyBorder="1"/>
    <xf numFmtId="0" fontId="11" fillId="3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098CD-C9DA-4A29-9642-98DA4BFA867F}">
  <sheetPr>
    <pageSetUpPr fitToPage="1"/>
  </sheetPr>
  <dimension ref="A2:O23"/>
  <sheetViews>
    <sheetView view="pageBreakPreview" zoomScale="6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L23"/>
    </sheetView>
  </sheetViews>
  <sheetFormatPr baseColWidth="10" defaultRowHeight="15" x14ac:dyDescent="0.25"/>
  <cols>
    <col min="2" max="2" width="51.7109375" bestFit="1" customWidth="1"/>
    <col min="3" max="3" width="11.5703125" bestFit="1" customWidth="1"/>
    <col min="4" max="4" width="13" hidden="1" customWidth="1"/>
    <col min="5" max="5" width="16.42578125" hidden="1" customWidth="1"/>
    <col min="6" max="6" width="11.5703125" bestFit="1" customWidth="1"/>
    <col min="7" max="7" width="13" hidden="1" customWidth="1"/>
    <col min="8" max="8" width="16.42578125" hidden="1" customWidth="1"/>
    <col min="9" max="9" width="11.5703125" bestFit="1" customWidth="1"/>
    <col min="10" max="10" width="13" hidden="1" customWidth="1"/>
    <col min="11" max="11" width="16.42578125" hidden="1" customWidth="1"/>
    <col min="12" max="12" width="11.5703125" bestFit="1" customWidth="1"/>
    <col min="13" max="13" width="13" hidden="1" customWidth="1"/>
    <col min="14" max="14" width="17.7109375" hidden="1" customWidth="1"/>
    <col min="15" max="15" width="14.28515625" hidden="1" customWidth="1"/>
    <col min="16" max="16" width="11.5703125" bestFit="1" customWidth="1"/>
  </cols>
  <sheetData>
    <row r="2" spans="1:15" s="3" customFormat="1" ht="33.75" customHeight="1" x14ac:dyDescent="0.25">
      <c r="A2" s="1" t="s">
        <v>0</v>
      </c>
      <c r="B2" s="15">
        <v>252703556.456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65.25" customHeight="1" x14ac:dyDescent="0.25">
      <c r="A3" s="4" t="s">
        <v>1</v>
      </c>
      <c r="B3" s="5" t="s">
        <v>2</v>
      </c>
      <c r="C3" s="6" t="s">
        <v>5</v>
      </c>
      <c r="D3" s="7" t="s">
        <v>3</v>
      </c>
      <c r="E3" s="7" t="s">
        <v>4</v>
      </c>
      <c r="F3" s="6" t="s">
        <v>6</v>
      </c>
      <c r="G3" s="7" t="s">
        <v>3</v>
      </c>
      <c r="H3" s="7" t="s">
        <v>4</v>
      </c>
      <c r="I3" s="6" t="s">
        <v>7</v>
      </c>
      <c r="J3" s="7" t="s">
        <v>3</v>
      </c>
      <c r="K3" s="7" t="s">
        <v>4</v>
      </c>
      <c r="L3" s="6" t="s">
        <v>8</v>
      </c>
      <c r="M3" s="7" t="s">
        <v>9</v>
      </c>
      <c r="N3" s="7" t="s">
        <v>10</v>
      </c>
      <c r="O3" s="7" t="s">
        <v>11</v>
      </c>
    </row>
    <row r="4" spans="1:15" x14ac:dyDescent="0.25">
      <c r="A4" s="8">
        <v>1</v>
      </c>
      <c r="B4" s="9" t="s">
        <v>12</v>
      </c>
      <c r="C4" s="16"/>
      <c r="D4" s="17">
        <v>2249292.4589999998</v>
      </c>
      <c r="E4" s="18">
        <f t="shared" ref="E4:E22" si="0">D4*C4</f>
        <v>0</v>
      </c>
      <c r="F4" s="16">
        <v>1</v>
      </c>
      <c r="G4" s="17">
        <v>4566745.2850000001</v>
      </c>
      <c r="H4" s="18">
        <f t="shared" ref="H4:H22" si="1">G4*F4</f>
        <v>4566745.2850000001</v>
      </c>
      <c r="I4" s="16"/>
      <c r="J4" s="17">
        <v>2345518.87</v>
      </c>
      <c r="K4" s="18">
        <f t="shared" ref="K4:K22" si="2">J4*I4</f>
        <v>0</v>
      </c>
      <c r="L4" s="16"/>
      <c r="M4" s="17">
        <v>1578883.0160000001</v>
      </c>
      <c r="N4" s="18">
        <f t="shared" ref="N4:N22" si="3">M4*L4</f>
        <v>0</v>
      </c>
      <c r="O4" s="18">
        <f>N4+K4+H4+E4</f>
        <v>4566745.2850000001</v>
      </c>
    </row>
    <row r="5" spans="1:15" x14ac:dyDescent="0.25">
      <c r="A5" s="8">
        <v>2</v>
      </c>
      <c r="B5" s="9" t="s">
        <v>13</v>
      </c>
      <c r="C5" s="16">
        <v>1</v>
      </c>
      <c r="D5" s="17">
        <v>2249292.4589999998</v>
      </c>
      <c r="E5" s="18">
        <f t="shared" si="0"/>
        <v>2249292.4589999998</v>
      </c>
      <c r="F5" s="16">
        <v>1</v>
      </c>
      <c r="G5" s="17">
        <v>4566745.2850000001</v>
      </c>
      <c r="H5" s="18">
        <f t="shared" si="1"/>
        <v>4566745.2850000001</v>
      </c>
      <c r="I5" s="16"/>
      <c r="J5" s="17">
        <v>2345518.87</v>
      </c>
      <c r="K5" s="18">
        <f t="shared" si="2"/>
        <v>0</v>
      </c>
      <c r="L5" s="16"/>
      <c r="M5" s="17">
        <v>1578883.0160000001</v>
      </c>
      <c r="N5" s="18">
        <f t="shared" si="3"/>
        <v>0</v>
      </c>
      <c r="O5" s="18">
        <f t="shared" ref="O5:O22" si="4">N5+K5+H5+E5</f>
        <v>6816037.7439999999</v>
      </c>
    </row>
    <row r="6" spans="1:15" x14ac:dyDescent="0.25">
      <c r="A6" s="8">
        <v>3</v>
      </c>
      <c r="B6" s="9" t="s">
        <v>14</v>
      </c>
      <c r="C6" s="16">
        <v>1</v>
      </c>
      <c r="D6" s="17">
        <v>2249292.4589999998</v>
      </c>
      <c r="E6" s="18">
        <f t="shared" si="0"/>
        <v>2249292.4589999998</v>
      </c>
      <c r="F6" s="16">
        <v>1</v>
      </c>
      <c r="G6" s="17">
        <v>4566745.2850000001</v>
      </c>
      <c r="H6" s="18">
        <f t="shared" si="1"/>
        <v>4566745.2850000001</v>
      </c>
      <c r="I6" s="16"/>
      <c r="J6" s="17">
        <v>2345518.87</v>
      </c>
      <c r="K6" s="18">
        <f t="shared" si="2"/>
        <v>0</v>
      </c>
      <c r="L6" s="16"/>
      <c r="M6" s="17">
        <v>1578883.0160000001</v>
      </c>
      <c r="N6" s="18">
        <f t="shared" si="3"/>
        <v>0</v>
      </c>
      <c r="O6" s="18">
        <f t="shared" si="4"/>
        <v>6816037.7439999999</v>
      </c>
    </row>
    <row r="7" spans="1:15" x14ac:dyDescent="0.25">
      <c r="A7" s="8">
        <v>4</v>
      </c>
      <c r="B7" s="10" t="s">
        <v>15</v>
      </c>
      <c r="C7" s="16">
        <v>1</v>
      </c>
      <c r="D7" s="17">
        <v>2249292.4589999998</v>
      </c>
      <c r="E7" s="18">
        <f t="shared" si="0"/>
        <v>2249292.4589999998</v>
      </c>
      <c r="F7" s="16">
        <v>1</v>
      </c>
      <c r="G7" s="17">
        <v>4566745.2850000001</v>
      </c>
      <c r="H7" s="18">
        <f t="shared" si="1"/>
        <v>4566745.2850000001</v>
      </c>
      <c r="I7" s="16"/>
      <c r="J7" s="17">
        <v>2345518.87</v>
      </c>
      <c r="K7" s="18">
        <f t="shared" si="2"/>
        <v>0</v>
      </c>
      <c r="L7" s="16"/>
      <c r="M7" s="17">
        <v>1578883.0160000001</v>
      </c>
      <c r="N7" s="18">
        <f t="shared" si="3"/>
        <v>0</v>
      </c>
      <c r="O7" s="18">
        <f t="shared" si="4"/>
        <v>6816037.7439999999</v>
      </c>
    </row>
    <row r="8" spans="1:15" x14ac:dyDescent="0.25">
      <c r="A8" s="8">
        <v>5</v>
      </c>
      <c r="B8" s="9" t="s">
        <v>16</v>
      </c>
      <c r="C8" s="16">
        <v>1</v>
      </c>
      <c r="D8" s="17">
        <v>2249292.4589999998</v>
      </c>
      <c r="E8" s="18">
        <f t="shared" si="0"/>
        <v>2249292.4589999998</v>
      </c>
      <c r="F8" s="16">
        <v>1</v>
      </c>
      <c r="G8" s="17">
        <v>4566745.2850000001</v>
      </c>
      <c r="H8" s="18">
        <f t="shared" si="1"/>
        <v>4566745.2850000001</v>
      </c>
      <c r="I8" s="16"/>
      <c r="J8" s="17">
        <v>2345518.87</v>
      </c>
      <c r="K8" s="18">
        <f t="shared" si="2"/>
        <v>0</v>
      </c>
      <c r="L8" s="16"/>
      <c r="M8" s="17">
        <v>1578883.0160000001</v>
      </c>
      <c r="N8" s="18">
        <f t="shared" si="3"/>
        <v>0</v>
      </c>
      <c r="O8" s="18">
        <f t="shared" si="4"/>
        <v>6816037.7439999999</v>
      </c>
    </row>
    <row r="9" spans="1:15" x14ac:dyDescent="0.25">
      <c r="A9" s="8">
        <v>6</v>
      </c>
      <c r="B9" s="9" t="s">
        <v>17</v>
      </c>
      <c r="C9" s="16">
        <v>1</v>
      </c>
      <c r="D9" s="17">
        <v>2249292.4589999998</v>
      </c>
      <c r="E9" s="18">
        <f t="shared" si="0"/>
        <v>2249292.4589999998</v>
      </c>
      <c r="F9" s="16">
        <v>1</v>
      </c>
      <c r="G9" s="17">
        <v>4566745.2850000001</v>
      </c>
      <c r="H9" s="18">
        <f t="shared" si="1"/>
        <v>4566745.2850000001</v>
      </c>
      <c r="I9" s="16"/>
      <c r="J9" s="17">
        <v>2345518.87</v>
      </c>
      <c r="K9" s="18">
        <f t="shared" si="2"/>
        <v>0</v>
      </c>
      <c r="L9" s="16"/>
      <c r="M9" s="17">
        <v>1578883.0160000001</v>
      </c>
      <c r="N9" s="18">
        <f t="shared" si="3"/>
        <v>0</v>
      </c>
      <c r="O9" s="18">
        <f t="shared" si="4"/>
        <v>6816037.7439999999</v>
      </c>
    </row>
    <row r="10" spans="1:15" x14ac:dyDescent="0.25">
      <c r="A10" s="8">
        <v>7</v>
      </c>
      <c r="B10" s="9" t="s">
        <v>18</v>
      </c>
      <c r="C10" s="16">
        <v>1</v>
      </c>
      <c r="D10" s="17">
        <v>2249292.4589999998</v>
      </c>
      <c r="E10" s="18">
        <f t="shared" si="0"/>
        <v>2249292.4589999998</v>
      </c>
      <c r="F10" s="16">
        <v>1</v>
      </c>
      <c r="G10" s="17">
        <v>4566745.2850000001</v>
      </c>
      <c r="H10" s="18">
        <f t="shared" si="1"/>
        <v>4566745.2850000001</v>
      </c>
      <c r="I10" s="16"/>
      <c r="J10" s="17">
        <v>2345518.87</v>
      </c>
      <c r="K10" s="18">
        <f t="shared" si="2"/>
        <v>0</v>
      </c>
      <c r="L10" s="16"/>
      <c r="M10" s="17">
        <v>1578883.0160000001</v>
      </c>
      <c r="N10" s="18">
        <f t="shared" si="3"/>
        <v>0</v>
      </c>
      <c r="O10" s="18">
        <f t="shared" si="4"/>
        <v>6816037.7439999999</v>
      </c>
    </row>
    <row r="11" spans="1:15" x14ac:dyDescent="0.25">
      <c r="A11" s="8">
        <v>8</v>
      </c>
      <c r="B11" s="9" t="s">
        <v>19</v>
      </c>
      <c r="C11" s="16"/>
      <c r="D11" s="17">
        <v>2249292.4589999998</v>
      </c>
      <c r="E11" s="18">
        <f t="shared" si="0"/>
        <v>0</v>
      </c>
      <c r="F11" s="16"/>
      <c r="G11" s="17">
        <v>4566745.2850000001</v>
      </c>
      <c r="H11" s="18">
        <f t="shared" si="1"/>
        <v>0</v>
      </c>
      <c r="I11" s="16">
        <v>1</v>
      </c>
      <c r="J11" s="17">
        <v>2345518.87</v>
      </c>
      <c r="K11" s="18">
        <f t="shared" si="2"/>
        <v>2345518.87</v>
      </c>
      <c r="L11" s="16">
        <v>15</v>
      </c>
      <c r="M11" s="17">
        <v>1578883.0160000001</v>
      </c>
      <c r="N11" s="18">
        <f t="shared" si="3"/>
        <v>23683245.240000002</v>
      </c>
      <c r="O11" s="18">
        <f t="shared" si="4"/>
        <v>26028764.110000003</v>
      </c>
    </row>
    <row r="12" spans="1:15" x14ac:dyDescent="0.25">
      <c r="A12" s="8">
        <v>9</v>
      </c>
      <c r="B12" s="9" t="s">
        <v>20</v>
      </c>
      <c r="C12" s="16">
        <v>1</v>
      </c>
      <c r="D12" s="17">
        <v>2249292.4589999998</v>
      </c>
      <c r="E12" s="18">
        <f t="shared" si="0"/>
        <v>2249292.4589999998</v>
      </c>
      <c r="F12" s="16">
        <v>1</v>
      </c>
      <c r="G12" s="17">
        <v>4566745.2850000001</v>
      </c>
      <c r="H12" s="18">
        <f t="shared" si="1"/>
        <v>4566745.2850000001</v>
      </c>
      <c r="I12" s="16">
        <v>1</v>
      </c>
      <c r="J12" s="17">
        <v>2345518.87</v>
      </c>
      <c r="K12" s="18">
        <f t="shared" si="2"/>
        <v>2345518.87</v>
      </c>
      <c r="L12" s="16">
        <v>15</v>
      </c>
      <c r="M12" s="17">
        <v>1578883.0160000001</v>
      </c>
      <c r="N12" s="18">
        <f t="shared" si="3"/>
        <v>23683245.240000002</v>
      </c>
      <c r="O12" s="18">
        <f t="shared" si="4"/>
        <v>32844801.854000002</v>
      </c>
    </row>
    <row r="13" spans="1:15" x14ac:dyDescent="0.25">
      <c r="A13" s="8">
        <v>10</v>
      </c>
      <c r="B13" s="10" t="s">
        <v>21</v>
      </c>
      <c r="C13" s="16">
        <v>1</v>
      </c>
      <c r="D13" s="17">
        <v>2249292.4589999998</v>
      </c>
      <c r="E13" s="18">
        <f t="shared" si="0"/>
        <v>2249292.4589999998</v>
      </c>
      <c r="F13" s="16">
        <v>1</v>
      </c>
      <c r="G13" s="17">
        <v>4566745.2850000001</v>
      </c>
      <c r="H13" s="18">
        <f t="shared" si="1"/>
        <v>4566745.2850000001</v>
      </c>
      <c r="I13" s="16">
        <v>1</v>
      </c>
      <c r="J13" s="17">
        <v>2345518.87</v>
      </c>
      <c r="K13" s="18">
        <f t="shared" si="2"/>
        <v>2345518.87</v>
      </c>
      <c r="L13" s="16">
        <v>15</v>
      </c>
      <c r="M13" s="17">
        <v>1578883.0160000001</v>
      </c>
      <c r="N13" s="18">
        <f t="shared" si="3"/>
        <v>23683245.240000002</v>
      </c>
      <c r="O13" s="18">
        <f t="shared" si="4"/>
        <v>32844801.854000002</v>
      </c>
    </row>
    <row r="14" spans="1:15" x14ac:dyDescent="0.25">
      <c r="A14" s="8">
        <v>11</v>
      </c>
      <c r="B14" s="10" t="s">
        <v>22</v>
      </c>
      <c r="C14" s="16">
        <v>1</v>
      </c>
      <c r="D14" s="17">
        <v>2249292.4589999998</v>
      </c>
      <c r="E14" s="18">
        <f t="shared" si="0"/>
        <v>2249292.4589999998</v>
      </c>
      <c r="F14" s="16"/>
      <c r="G14" s="17">
        <v>4566745.2850000001</v>
      </c>
      <c r="H14" s="18">
        <f t="shared" si="1"/>
        <v>0</v>
      </c>
      <c r="I14" s="16"/>
      <c r="J14" s="17">
        <v>2345518.87</v>
      </c>
      <c r="K14" s="18">
        <f t="shared" si="2"/>
        <v>0</v>
      </c>
      <c r="L14" s="16"/>
      <c r="M14" s="17">
        <v>1578883.0160000001</v>
      </c>
      <c r="N14" s="18">
        <f t="shared" si="3"/>
        <v>0</v>
      </c>
      <c r="O14" s="18">
        <f t="shared" si="4"/>
        <v>2249292.4589999998</v>
      </c>
    </row>
    <row r="15" spans="1:15" x14ac:dyDescent="0.25">
      <c r="A15" s="8">
        <v>12</v>
      </c>
      <c r="B15" s="10" t="s">
        <v>23</v>
      </c>
      <c r="C15" s="16">
        <v>1</v>
      </c>
      <c r="D15" s="17">
        <v>2249292.4589999998</v>
      </c>
      <c r="E15" s="18">
        <f t="shared" si="0"/>
        <v>2249292.4589999998</v>
      </c>
      <c r="F15" s="16">
        <v>1</v>
      </c>
      <c r="G15" s="17">
        <v>4566745.2850000001</v>
      </c>
      <c r="H15" s="18">
        <f t="shared" si="1"/>
        <v>4566745.2850000001</v>
      </c>
      <c r="I15" s="16">
        <v>1</v>
      </c>
      <c r="J15" s="17">
        <v>2345518.87</v>
      </c>
      <c r="K15" s="18">
        <f t="shared" si="2"/>
        <v>2345518.87</v>
      </c>
      <c r="L15" s="16">
        <v>12</v>
      </c>
      <c r="M15" s="17">
        <v>1578883.0160000001</v>
      </c>
      <c r="N15" s="18">
        <f t="shared" si="3"/>
        <v>18946596.192000002</v>
      </c>
      <c r="O15" s="18">
        <f t="shared" si="4"/>
        <v>28108152.806000002</v>
      </c>
    </row>
    <row r="16" spans="1:15" x14ac:dyDescent="0.25">
      <c r="A16" s="8">
        <v>13</v>
      </c>
      <c r="B16" s="10" t="s">
        <v>24</v>
      </c>
      <c r="C16" s="16">
        <v>1</v>
      </c>
      <c r="D16" s="17">
        <v>2249292.4589999998</v>
      </c>
      <c r="E16" s="18">
        <f t="shared" si="0"/>
        <v>2249292.4589999998</v>
      </c>
      <c r="F16" s="16"/>
      <c r="G16" s="17">
        <v>4566745.2850000001</v>
      </c>
      <c r="H16" s="18">
        <f t="shared" si="1"/>
        <v>0</v>
      </c>
      <c r="I16" s="16">
        <v>1</v>
      </c>
      <c r="J16" s="17">
        <v>2345518.87</v>
      </c>
      <c r="K16" s="18">
        <f t="shared" si="2"/>
        <v>2345518.87</v>
      </c>
      <c r="L16" s="16">
        <v>6</v>
      </c>
      <c r="M16" s="17">
        <v>1578883.0160000001</v>
      </c>
      <c r="N16" s="18">
        <f t="shared" si="3"/>
        <v>9473298.0960000008</v>
      </c>
      <c r="O16" s="18">
        <f t="shared" si="4"/>
        <v>14068109.425000001</v>
      </c>
    </row>
    <row r="17" spans="1:15" x14ac:dyDescent="0.25">
      <c r="A17" s="8">
        <v>14</v>
      </c>
      <c r="B17" s="10" t="s">
        <v>25</v>
      </c>
      <c r="C17" s="16"/>
      <c r="D17" s="17">
        <v>2249292.4589999998</v>
      </c>
      <c r="E17" s="18">
        <f t="shared" si="0"/>
        <v>0</v>
      </c>
      <c r="F17" s="16"/>
      <c r="G17" s="17">
        <v>4566745.2850000001</v>
      </c>
      <c r="H17" s="18">
        <f t="shared" si="1"/>
        <v>0</v>
      </c>
      <c r="I17" s="16"/>
      <c r="J17" s="17">
        <v>2345518.87</v>
      </c>
      <c r="K17" s="18">
        <f t="shared" si="2"/>
        <v>0</v>
      </c>
      <c r="L17" s="16">
        <v>5</v>
      </c>
      <c r="M17" s="17">
        <v>1578883.0160000001</v>
      </c>
      <c r="N17" s="18">
        <f t="shared" si="3"/>
        <v>7894415.0800000001</v>
      </c>
      <c r="O17" s="18">
        <f t="shared" si="4"/>
        <v>7894415.0800000001</v>
      </c>
    </row>
    <row r="18" spans="1:15" x14ac:dyDescent="0.25">
      <c r="A18" s="8">
        <v>15</v>
      </c>
      <c r="B18" s="10" t="s">
        <v>26</v>
      </c>
      <c r="C18" s="16">
        <v>1</v>
      </c>
      <c r="D18" s="17">
        <v>2249292.4589999998</v>
      </c>
      <c r="E18" s="18">
        <f t="shared" si="0"/>
        <v>2249292.4589999998</v>
      </c>
      <c r="F18" s="16">
        <v>1</v>
      </c>
      <c r="G18" s="17">
        <v>4566745.2850000001</v>
      </c>
      <c r="H18" s="18">
        <f t="shared" si="1"/>
        <v>4566745.2850000001</v>
      </c>
      <c r="I18" s="16"/>
      <c r="J18" s="17">
        <v>2345518.87</v>
      </c>
      <c r="K18" s="18">
        <f t="shared" si="2"/>
        <v>0</v>
      </c>
      <c r="L18" s="16"/>
      <c r="M18" s="17">
        <v>1578883.0160000001</v>
      </c>
      <c r="N18" s="18">
        <f t="shared" si="3"/>
        <v>0</v>
      </c>
      <c r="O18" s="18">
        <f t="shared" si="4"/>
        <v>6816037.7439999999</v>
      </c>
    </row>
    <row r="19" spans="1:15" x14ac:dyDescent="0.25">
      <c r="A19" s="8">
        <v>16</v>
      </c>
      <c r="B19" s="10" t="s">
        <v>27</v>
      </c>
      <c r="C19" s="16"/>
      <c r="D19" s="17">
        <v>2249292.4589999998</v>
      </c>
      <c r="E19" s="18">
        <f t="shared" si="0"/>
        <v>0</v>
      </c>
      <c r="F19" s="16">
        <v>1</v>
      </c>
      <c r="G19" s="17">
        <v>4566745.2850000001</v>
      </c>
      <c r="H19" s="18">
        <f t="shared" si="1"/>
        <v>4566745.2850000001</v>
      </c>
      <c r="I19" s="16"/>
      <c r="J19" s="17">
        <v>2345518.87</v>
      </c>
      <c r="K19" s="18">
        <f t="shared" si="2"/>
        <v>0</v>
      </c>
      <c r="L19" s="16"/>
      <c r="M19" s="17">
        <v>1578883.0160000001</v>
      </c>
      <c r="N19" s="18">
        <f t="shared" si="3"/>
        <v>0</v>
      </c>
      <c r="O19" s="18">
        <f t="shared" si="4"/>
        <v>4566745.2850000001</v>
      </c>
    </row>
    <row r="20" spans="1:15" x14ac:dyDescent="0.25">
      <c r="A20" s="8">
        <v>17</v>
      </c>
      <c r="B20" s="10" t="s">
        <v>28</v>
      </c>
      <c r="C20" s="16"/>
      <c r="D20" s="17">
        <v>2249292.4589999998</v>
      </c>
      <c r="E20" s="18">
        <f t="shared" si="0"/>
        <v>0</v>
      </c>
      <c r="F20" s="16"/>
      <c r="G20" s="17">
        <v>4566745.2850000001</v>
      </c>
      <c r="H20" s="18">
        <f t="shared" si="1"/>
        <v>0</v>
      </c>
      <c r="I20" s="16">
        <v>1</v>
      </c>
      <c r="J20" s="17">
        <v>2345518.87</v>
      </c>
      <c r="K20" s="18">
        <f t="shared" si="2"/>
        <v>2345518.87</v>
      </c>
      <c r="L20" s="16">
        <v>10</v>
      </c>
      <c r="M20" s="17">
        <v>1578883.0160000001</v>
      </c>
      <c r="N20" s="18">
        <f t="shared" si="3"/>
        <v>15788830.16</v>
      </c>
      <c r="O20" s="18">
        <f t="shared" si="4"/>
        <v>18134349.030000001</v>
      </c>
    </row>
    <row r="21" spans="1:15" x14ac:dyDescent="0.25">
      <c r="A21" s="8">
        <v>18</v>
      </c>
      <c r="B21" s="10" t="s">
        <v>29</v>
      </c>
      <c r="C21" s="16">
        <v>1</v>
      </c>
      <c r="D21" s="17">
        <v>2249292.4589999998</v>
      </c>
      <c r="E21" s="18">
        <f t="shared" si="0"/>
        <v>2249292.4589999998</v>
      </c>
      <c r="F21" s="16"/>
      <c r="G21" s="17"/>
      <c r="H21" s="18"/>
      <c r="I21" s="16">
        <v>1</v>
      </c>
      <c r="J21" s="17">
        <v>2345518.87</v>
      </c>
      <c r="K21" s="18">
        <f t="shared" si="2"/>
        <v>2345518.87</v>
      </c>
      <c r="L21" s="16">
        <v>10</v>
      </c>
      <c r="M21" s="17">
        <v>1578883.0160000001</v>
      </c>
      <c r="N21" s="18">
        <f t="shared" si="3"/>
        <v>15788830.16</v>
      </c>
      <c r="O21" s="18">
        <f t="shared" si="4"/>
        <v>20383641.489</v>
      </c>
    </row>
    <row r="22" spans="1:15" x14ac:dyDescent="0.25">
      <c r="A22" s="8">
        <v>19</v>
      </c>
      <c r="B22" s="10" t="s">
        <v>30</v>
      </c>
      <c r="C22" s="16">
        <v>1</v>
      </c>
      <c r="D22" s="17">
        <v>2249292.4589999998</v>
      </c>
      <c r="E22" s="18">
        <f t="shared" si="0"/>
        <v>2249292.4589999998</v>
      </c>
      <c r="F22" s="16"/>
      <c r="G22" s="17">
        <v>4566745.2850000001</v>
      </c>
      <c r="H22" s="18">
        <f t="shared" si="1"/>
        <v>0</v>
      </c>
      <c r="I22" s="19"/>
      <c r="J22" s="17">
        <v>2345518.87</v>
      </c>
      <c r="K22" s="18">
        <f t="shared" si="2"/>
        <v>0</v>
      </c>
      <c r="L22" s="19">
        <v>7</v>
      </c>
      <c r="M22" s="17">
        <v>1578883.0160000001</v>
      </c>
      <c r="N22" s="18">
        <f t="shared" si="3"/>
        <v>11052181.112</v>
      </c>
      <c r="O22" s="18">
        <f t="shared" si="4"/>
        <v>13301473.570999999</v>
      </c>
    </row>
    <row r="23" spans="1:15" x14ac:dyDescent="0.25">
      <c r="A23" s="11"/>
      <c r="B23" s="12"/>
      <c r="C23" s="19">
        <f t="shared" ref="C23:O23" si="5">SUM(C4:C22)</f>
        <v>14</v>
      </c>
      <c r="D23" s="19">
        <f t="shared" si="5"/>
        <v>42736556.720999986</v>
      </c>
      <c r="E23" s="20">
        <f t="shared" si="5"/>
        <v>31490094.425999988</v>
      </c>
      <c r="F23" s="19">
        <f t="shared" si="5"/>
        <v>12</v>
      </c>
      <c r="G23" s="19">
        <f t="shared" si="5"/>
        <v>82201415.129999965</v>
      </c>
      <c r="H23" s="20">
        <f t="shared" si="5"/>
        <v>54800943.419999987</v>
      </c>
      <c r="I23" s="19">
        <f t="shared" si="5"/>
        <v>7</v>
      </c>
      <c r="J23" s="19">
        <f t="shared" si="5"/>
        <v>44564858.530000001</v>
      </c>
      <c r="K23" s="20">
        <f t="shared" si="5"/>
        <v>16418632.090000004</v>
      </c>
      <c r="L23" s="19">
        <f t="shared" si="5"/>
        <v>95</v>
      </c>
      <c r="M23" s="19">
        <f t="shared" si="5"/>
        <v>29998777.303999994</v>
      </c>
      <c r="N23" s="20">
        <f t="shared" si="5"/>
        <v>149993886.51999998</v>
      </c>
      <c r="O23" s="19">
        <f t="shared" si="5"/>
        <v>252703556.456</v>
      </c>
    </row>
  </sheetData>
  <conditionalFormatting sqref="A2">
    <cfRule type="duplicateValues" dxfId="7" priority="3"/>
  </conditionalFormatting>
  <conditionalFormatting sqref="A23">
    <cfRule type="duplicateValues" dxfId="6" priority="2"/>
  </conditionalFormatting>
  <conditionalFormatting sqref="A4:A22">
    <cfRule type="duplicateValues" dxfId="5" priority="8"/>
  </conditionalFormatting>
  <pageMargins left="0.7" right="0.7" top="0.75" bottom="0.75" header="0.3" footer="0.3"/>
  <pageSetup scale="8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10C6C-ECDF-4E72-ADD8-22F4FFFF2C06}">
  <dimension ref="A1:C22"/>
  <sheetViews>
    <sheetView workbookViewId="0">
      <selection sqref="A1:C22"/>
    </sheetView>
  </sheetViews>
  <sheetFormatPr baseColWidth="10" defaultRowHeight="15" x14ac:dyDescent="0.25"/>
  <cols>
    <col min="2" max="2" width="62.85546875" bestFit="1" customWidth="1"/>
    <col min="3" max="3" width="14.28515625" bestFit="1" customWidth="1"/>
  </cols>
  <sheetData>
    <row r="1" spans="1:3" x14ac:dyDescent="0.25">
      <c r="A1" s="21" t="s">
        <v>32</v>
      </c>
      <c r="B1" s="22"/>
      <c r="C1" s="23"/>
    </row>
    <row r="2" spans="1:3" ht="30" x14ac:dyDescent="0.25">
      <c r="A2" s="4" t="s">
        <v>31</v>
      </c>
      <c r="B2" s="5" t="s">
        <v>2</v>
      </c>
      <c r="C2" s="7" t="s">
        <v>11</v>
      </c>
    </row>
    <row r="3" spans="1:3" x14ac:dyDescent="0.25">
      <c r="A3" s="8">
        <v>1</v>
      </c>
      <c r="B3" s="9" t="s">
        <v>12</v>
      </c>
      <c r="C3" s="13">
        <v>4566745.2850000001</v>
      </c>
    </row>
    <row r="4" spans="1:3" x14ac:dyDescent="0.25">
      <c r="A4" s="8">
        <v>2</v>
      </c>
      <c r="B4" s="9" t="s">
        <v>13</v>
      </c>
      <c r="C4" s="13">
        <v>6816037.7439999999</v>
      </c>
    </row>
    <row r="5" spans="1:3" x14ac:dyDescent="0.25">
      <c r="A5" s="8">
        <v>3</v>
      </c>
      <c r="B5" s="9" t="s">
        <v>14</v>
      </c>
      <c r="C5" s="13">
        <v>6816037.7439999999</v>
      </c>
    </row>
    <row r="6" spans="1:3" x14ac:dyDescent="0.25">
      <c r="A6" s="8">
        <v>4</v>
      </c>
      <c r="B6" s="10" t="s">
        <v>15</v>
      </c>
      <c r="C6" s="13">
        <v>6816037.7439999999</v>
      </c>
    </row>
    <row r="7" spans="1:3" x14ac:dyDescent="0.25">
      <c r="A7" s="8">
        <v>5</v>
      </c>
      <c r="B7" s="9" t="s">
        <v>16</v>
      </c>
      <c r="C7" s="13">
        <v>6816037.7439999999</v>
      </c>
    </row>
    <row r="8" spans="1:3" x14ac:dyDescent="0.25">
      <c r="A8" s="8">
        <v>6</v>
      </c>
      <c r="B8" s="9" t="s">
        <v>17</v>
      </c>
      <c r="C8" s="13">
        <v>6816037.7439999999</v>
      </c>
    </row>
    <row r="9" spans="1:3" x14ac:dyDescent="0.25">
      <c r="A9" s="8">
        <v>7</v>
      </c>
      <c r="B9" s="9" t="s">
        <v>18</v>
      </c>
      <c r="C9" s="13">
        <v>6816037.7439999999</v>
      </c>
    </row>
    <row r="10" spans="1:3" x14ac:dyDescent="0.25">
      <c r="A10" s="8">
        <v>8</v>
      </c>
      <c r="B10" s="9" t="s">
        <v>19</v>
      </c>
      <c r="C10" s="13">
        <v>26028764.110000003</v>
      </c>
    </row>
    <row r="11" spans="1:3" x14ac:dyDescent="0.25">
      <c r="A11" s="8">
        <v>9</v>
      </c>
      <c r="B11" s="9" t="s">
        <v>20</v>
      </c>
      <c r="C11" s="13">
        <v>32844801.854000002</v>
      </c>
    </row>
    <row r="12" spans="1:3" x14ac:dyDescent="0.25">
      <c r="A12" s="8">
        <v>10</v>
      </c>
      <c r="B12" s="10" t="s">
        <v>21</v>
      </c>
      <c r="C12" s="13">
        <v>32844801.854000002</v>
      </c>
    </row>
    <row r="13" spans="1:3" x14ac:dyDescent="0.25">
      <c r="A13" s="8">
        <v>11</v>
      </c>
      <c r="B13" s="10" t="s">
        <v>22</v>
      </c>
      <c r="C13" s="13">
        <v>2249292.4589999998</v>
      </c>
    </row>
    <row r="14" spans="1:3" x14ac:dyDescent="0.25">
      <c r="A14" s="8">
        <v>12</v>
      </c>
      <c r="B14" s="10" t="s">
        <v>23</v>
      </c>
      <c r="C14" s="13">
        <v>28108152.806000002</v>
      </c>
    </row>
    <row r="15" spans="1:3" x14ac:dyDescent="0.25">
      <c r="A15" s="8">
        <v>13</v>
      </c>
      <c r="B15" s="10" t="s">
        <v>24</v>
      </c>
      <c r="C15" s="13">
        <v>14068109.425000001</v>
      </c>
    </row>
    <row r="16" spans="1:3" x14ac:dyDescent="0.25">
      <c r="A16" s="8">
        <v>14</v>
      </c>
      <c r="B16" s="10" t="s">
        <v>25</v>
      </c>
      <c r="C16" s="13">
        <v>7894415.0800000001</v>
      </c>
    </row>
    <row r="17" spans="1:3" x14ac:dyDescent="0.25">
      <c r="A17" s="8">
        <v>15</v>
      </c>
      <c r="B17" s="10" t="s">
        <v>26</v>
      </c>
      <c r="C17" s="13">
        <v>6816037.7439999999</v>
      </c>
    </row>
    <row r="18" spans="1:3" x14ac:dyDescent="0.25">
      <c r="A18" s="8">
        <v>16</v>
      </c>
      <c r="B18" s="10" t="s">
        <v>27</v>
      </c>
      <c r="C18" s="13">
        <v>4566745.2850000001</v>
      </c>
    </row>
    <row r="19" spans="1:3" x14ac:dyDescent="0.25">
      <c r="A19" s="8">
        <v>17</v>
      </c>
      <c r="B19" s="10" t="s">
        <v>28</v>
      </c>
      <c r="C19" s="13">
        <v>18134349.030000001</v>
      </c>
    </row>
    <row r="20" spans="1:3" x14ac:dyDescent="0.25">
      <c r="A20" s="8">
        <v>18</v>
      </c>
      <c r="B20" s="10" t="s">
        <v>29</v>
      </c>
      <c r="C20" s="13">
        <v>20383641.489</v>
      </c>
    </row>
    <row r="21" spans="1:3" x14ac:dyDescent="0.25">
      <c r="A21" s="8">
        <v>19</v>
      </c>
      <c r="B21" s="10" t="s">
        <v>30</v>
      </c>
      <c r="C21" s="13">
        <v>13301473.570999999</v>
      </c>
    </row>
    <row r="22" spans="1:3" x14ac:dyDescent="0.25">
      <c r="A22" s="24" t="s">
        <v>33</v>
      </c>
      <c r="B22" s="25"/>
      <c r="C22" s="14">
        <v>252703556.456</v>
      </c>
    </row>
  </sheetData>
  <mergeCells count="2">
    <mergeCell ref="A1:C1"/>
    <mergeCell ref="A22:B22"/>
  </mergeCells>
  <conditionalFormatting sqref="A22">
    <cfRule type="duplicateValues" dxfId="4" priority="1"/>
  </conditionalFormatting>
  <conditionalFormatting sqref="A3:A21">
    <cfRule type="duplicateValues" dxfId="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EFFC-0D1A-4111-8382-71B00FAC74A0}">
  <sheetPr>
    <pageSetUpPr fitToPage="1"/>
  </sheetPr>
  <dimension ref="A2:O23"/>
  <sheetViews>
    <sheetView tabSelected="1" view="pageBreakPreview" zoomScale="6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1" sqref="H31"/>
    </sheetView>
  </sheetViews>
  <sheetFormatPr baseColWidth="10" defaultRowHeight="15" x14ac:dyDescent="0.25"/>
  <cols>
    <col min="2" max="2" width="51.7109375" bestFit="1" customWidth="1"/>
    <col min="3" max="5" width="18" customWidth="1"/>
    <col min="6" max="6" width="18.7109375" customWidth="1"/>
    <col min="7" max="11" width="25.140625" customWidth="1"/>
  </cols>
  <sheetData>
    <row r="2" spans="1:10" s="3" customFormat="1" ht="33.75" customHeight="1" x14ac:dyDescent="0.25">
      <c r="A2" s="1" t="s">
        <v>0</v>
      </c>
      <c r="B2" s="15">
        <v>252703556.456</v>
      </c>
      <c r="C2" s="2"/>
      <c r="D2" s="2"/>
      <c r="E2" s="2"/>
      <c r="F2" s="2"/>
    </row>
    <row r="3" spans="1:10" ht="65.25" customHeight="1" x14ac:dyDescent="0.25">
      <c r="A3" s="4" t="s">
        <v>1</v>
      </c>
      <c r="B3" s="5" t="s">
        <v>2</v>
      </c>
      <c r="C3" s="6" t="s">
        <v>38</v>
      </c>
      <c r="D3" s="6" t="s">
        <v>39</v>
      </c>
      <c r="E3" s="6" t="s">
        <v>40</v>
      </c>
      <c r="F3" s="6" t="s">
        <v>41</v>
      </c>
      <c r="G3" s="26" t="s">
        <v>34</v>
      </c>
      <c r="H3" s="26" t="s">
        <v>35</v>
      </c>
      <c r="I3" s="26" t="s">
        <v>36</v>
      </c>
      <c r="J3" s="26" t="s">
        <v>37</v>
      </c>
    </row>
    <row r="4" spans="1:10" ht="30.75" customHeight="1" x14ac:dyDescent="0.25">
      <c r="A4" s="8">
        <v>1</v>
      </c>
      <c r="B4" s="9" t="s">
        <v>12</v>
      </c>
      <c r="C4" s="29"/>
      <c r="D4" s="29">
        <v>1</v>
      </c>
      <c r="E4" s="29"/>
      <c r="F4" s="29"/>
      <c r="G4" s="27" t="s">
        <v>42</v>
      </c>
      <c r="H4" s="27" t="s">
        <v>43</v>
      </c>
      <c r="I4" s="28" t="s">
        <v>53</v>
      </c>
      <c r="J4" s="28" t="s">
        <v>51</v>
      </c>
    </row>
    <row r="5" spans="1:10" ht="30.75" customHeight="1" x14ac:dyDescent="0.25">
      <c r="A5" s="8">
        <v>2</v>
      </c>
      <c r="B5" s="9" t="s">
        <v>13</v>
      </c>
      <c r="C5" s="29">
        <v>1</v>
      </c>
      <c r="D5" s="29">
        <v>1</v>
      </c>
      <c r="E5" s="29"/>
      <c r="F5" s="29"/>
      <c r="G5" s="27" t="s">
        <v>42</v>
      </c>
      <c r="H5" s="27" t="s">
        <v>43</v>
      </c>
      <c r="I5" s="28" t="s">
        <v>53</v>
      </c>
      <c r="J5" s="28" t="s">
        <v>51</v>
      </c>
    </row>
    <row r="6" spans="1:10" ht="30.75" customHeight="1" x14ac:dyDescent="0.25">
      <c r="A6" s="8">
        <v>3</v>
      </c>
      <c r="B6" s="9" t="s">
        <v>14</v>
      </c>
      <c r="C6" s="29">
        <v>1</v>
      </c>
      <c r="D6" s="29">
        <v>1</v>
      </c>
      <c r="E6" s="29"/>
      <c r="F6" s="29"/>
      <c r="G6" s="27" t="s">
        <v>42</v>
      </c>
      <c r="H6" s="27" t="s">
        <v>43</v>
      </c>
      <c r="I6" s="28" t="s">
        <v>52</v>
      </c>
      <c r="J6" s="28" t="s">
        <v>50</v>
      </c>
    </row>
    <row r="7" spans="1:10" ht="30.75" customHeight="1" x14ac:dyDescent="0.25">
      <c r="A7" s="8">
        <v>4</v>
      </c>
      <c r="B7" s="10" t="s">
        <v>15</v>
      </c>
      <c r="C7" s="29">
        <v>1</v>
      </c>
      <c r="D7" s="29">
        <v>1</v>
      </c>
      <c r="E7" s="29"/>
      <c r="F7" s="29"/>
      <c r="G7" s="27" t="s">
        <v>42</v>
      </c>
      <c r="H7" s="27" t="s">
        <v>43</v>
      </c>
      <c r="I7" s="28" t="s">
        <v>52</v>
      </c>
      <c r="J7" s="28" t="s">
        <v>60</v>
      </c>
    </row>
    <row r="8" spans="1:10" ht="30.75" customHeight="1" x14ac:dyDescent="0.25">
      <c r="A8" s="8">
        <v>5</v>
      </c>
      <c r="B8" s="9" t="s">
        <v>16</v>
      </c>
      <c r="C8" s="29">
        <v>1</v>
      </c>
      <c r="D8" s="29">
        <v>1</v>
      </c>
      <c r="E8" s="29"/>
      <c r="F8" s="29"/>
      <c r="G8" s="27" t="s">
        <v>42</v>
      </c>
      <c r="H8" s="27" t="s">
        <v>43</v>
      </c>
      <c r="I8" s="28" t="s">
        <v>51</v>
      </c>
      <c r="J8" s="28" t="s">
        <v>61</v>
      </c>
    </row>
    <row r="9" spans="1:10" ht="30.75" customHeight="1" x14ac:dyDescent="0.25">
      <c r="A9" s="8">
        <v>6</v>
      </c>
      <c r="B9" s="9" t="s">
        <v>17</v>
      </c>
      <c r="C9" s="29">
        <v>1</v>
      </c>
      <c r="D9" s="29">
        <v>1</v>
      </c>
      <c r="E9" s="29"/>
      <c r="F9" s="29"/>
      <c r="G9" s="27" t="s">
        <v>42</v>
      </c>
      <c r="H9" s="27" t="s">
        <v>43</v>
      </c>
      <c r="I9" s="28" t="s">
        <v>51</v>
      </c>
      <c r="J9" s="28" t="s">
        <v>61</v>
      </c>
    </row>
    <row r="10" spans="1:10" ht="30.75" customHeight="1" x14ac:dyDescent="0.25">
      <c r="A10" s="8">
        <v>7</v>
      </c>
      <c r="B10" s="9" t="s">
        <v>18</v>
      </c>
      <c r="C10" s="29">
        <v>1</v>
      </c>
      <c r="D10" s="29">
        <v>1</v>
      </c>
      <c r="E10" s="29"/>
      <c r="F10" s="29"/>
      <c r="G10" s="27" t="s">
        <v>42</v>
      </c>
      <c r="H10" s="27" t="s">
        <v>43</v>
      </c>
      <c r="I10" s="28" t="s">
        <v>50</v>
      </c>
      <c r="J10" s="28" t="s">
        <v>62</v>
      </c>
    </row>
    <row r="11" spans="1:10" ht="30.75" customHeight="1" x14ac:dyDescent="0.25">
      <c r="A11" s="8">
        <v>8</v>
      </c>
      <c r="B11" s="9" t="s">
        <v>19</v>
      </c>
      <c r="C11" s="29"/>
      <c r="D11" s="29"/>
      <c r="E11" s="29">
        <v>1</v>
      </c>
      <c r="F11" s="29">
        <v>15</v>
      </c>
      <c r="G11" s="27" t="s">
        <v>42</v>
      </c>
      <c r="H11" s="27" t="s">
        <v>43</v>
      </c>
      <c r="I11" s="28" t="s">
        <v>49</v>
      </c>
      <c r="J11" s="28" t="s">
        <v>48</v>
      </c>
    </row>
    <row r="12" spans="1:10" ht="30.75" customHeight="1" x14ac:dyDescent="0.25">
      <c r="A12" s="8">
        <v>9</v>
      </c>
      <c r="B12" s="9" t="s">
        <v>20</v>
      </c>
      <c r="C12" s="29">
        <v>1</v>
      </c>
      <c r="D12" s="29">
        <v>1</v>
      </c>
      <c r="E12" s="29">
        <v>1</v>
      </c>
      <c r="F12" s="29">
        <v>15</v>
      </c>
      <c r="G12" s="27" t="s">
        <v>42</v>
      </c>
      <c r="H12" s="27" t="s">
        <v>43</v>
      </c>
      <c r="I12" s="28" t="s">
        <v>48</v>
      </c>
      <c r="J12" s="28" t="s">
        <v>46</v>
      </c>
    </row>
    <row r="13" spans="1:10" ht="30.75" customHeight="1" x14ac:dyDescent="0.25">
      <c r="A13" s="8">
        <v>10</v>
      </c>
      <c r="B13" s="10" t="s">
        <v>21</v>
      </c>
      <c r="C13" s="29">
        <v>1</v>
      </c>
      <c r="D13" s="29">
        <v>1</v>
      </c>
      <c r="E13" s="29">
        <v>1</v>
      </c>
      <c r="F13" s="29">
        <v>15</v>
      </c>
      <c r="G13" s="27" t="s">
        <v>42</v>
      </c>
      <c r="H13" s="27" t="s">
        <v>43</v>
      </c>
      <c r="I13" s="28" t="s">
        <v>47</v>
      </c>
      <c r="J13" s="28" t="s">
        <v>45</v>
      </c>
    </row>
    <row r="14" spans="1:10" ht="30.75" customHeight="1" x14ac:dyDescent="0.25">
      <c r="A14" s="8">
        <v>11</v>
      </c>
      <c r="B14" s="10" t="s">
        <v>22</v>
      </c>
      <c r="C14" s="29">
        <v>1</v>
      </c>
      <c r="D14" s="29"/>
      <c r="E14" s="29"/>
      <c r="F14" s="29"/>
      <c r="G14" s="27" t="s">
        <v>42</v>
      </c>
      <c r="H14" s="27" t="s">
        <v>43</v>
      </c>
      <c r="I14" s="28" t="s">
        <v>46</v>
      </c>
      <c r="J14" s="28" t="s">
        <v>44</v>
      </c>
    </row>
    <row r="15" spans="1:10" ht="30.75" customHeight="1" x14ac:dyDescent="0.25">
      <c r="A15" s="8">
        <v>12</v>
      </c>
      <c r="B15" s="10" t="s">
        <v>23</v>
      </c>
      <c r="C15" s="29">
        <v>1</v>
      </c>
      <c r="D15" s="29">
        <v>1</v>
      </c>
      <c r="E15" s="29">
        <v>1</v>
      </c>
      <c r="F15" s="29">
        <v>12</v>
      </c>
      <c r="G15" s="27" t="s">
        <v>42</v>
      </c>
      <c r="H15" s="27" t="s">
        <v>43</v>
      </c>
      <c r="I15" s="28" t="s">
        <v>45</v>
      </c>
      <c r="J15" s="28" t="s">
        <v>54</v>
      </c>
    </row>
    <row r="16" spans="1:10" ht="30.75" customHeight="1" x14ac:dyDescent="0.25">
      <c r="A16" s="8">
        <v>13</v>
      </c>
      <c r="B16" s="10" t="s">
        <v>24</v>
      </c>
      <c r="C16" s="29">
        <v>1</v>
      </c>
      <c r="D16" s="29"/>
      <c r="E16" s="29">
        <v>1</v>
      </c>
      <c r="F16" s="29">
        <v>6</v>
      </c>
      <c r="G16" s="27" t="s">
        <v>42</v>
      </c>
      <c r="H16" s="27" t="s">
        <v>43</v>
      </c>
      <c r="I16" s="28" t="s">
        <v>44</v>
      </c>
      <c r="J16" s="28" t="s">
        <v>55</v>
      </c>
    </row>
    <row r="17" spans="1:10" ht="30.75" customHeight="1" x14ac:dyDescent="0.25">
      <c r="A17" s="8">
        <v>14</v>
      </c>
      <c r="B17" s="10" t="s">
        <v>25</v>
      </c>
      <c r="C17" s="29"/>
      <c r="D17" s="29"/>
      <c r="E17" s="29"/>
      <c r="F17" s="29">
        <v>5</v>
      </c>
      <c r="G17" s="27" t="s">
        <v>42</v>
      </c>
      <c r="H17" s="27" t="s">
        <v>43</v>
      </c>
      <c r="I17" s="28" t="s">
        <v>54</v>
      </c>
      <c r="J17" s="28" t="s">
        <v>56</v>
      </c>
    </row>
    <row r="18" spans="1:10" ht="30.75" customHeight="1" x14ac:dyDescent="0.25">
      <c r="A18" s="8">
        <v>15</v>
      </c>
      <c r="B18" s="10" t="s">
        <v>26</v>
      </c>
      <c r="C18" s="29">
        <v>1</v>
      </c>
      <c r="D18" s="29">
        <v>1</v>
      </c>
      <c r="E18" s="29"/>
      <c r="F18" s="29"/>
      <c r="G18" s="27" t="s">
        <v>42</v>
      </c>
      <c r="H18" s="27" t="s">
        <v>43</v>
      </c>
      <c r="I18" s="28" t="s">
        <v>55</v>
      </c>
      <c r="J18" s="28" t="s">
        <v>57</v>
      </c>
    </row>
    <row r="19" spans="1:10" ht="30.75" customHeight="1" x14ac:dyDescent="0.25">
      <c r="A19" s="8">
        <v>16</v>
      </c>
      <c r="B19" s="10" t="s">
        <v>27</v>
      </c>
      <c r="C19" s="29"/>
      <c r="D19" s="29">
        <v>1</v>
      </c>
      <c r="E19" s="29"/>
      <c r="F19" s="29"/>
      <c r="G19" s="27" t="s">
        <v>42</v>
      </c>
      <c r="H19" s="27" t="s">
        <v>43</v>
      </c>
      <c r="I19" s="28" t="s">
        <v>56</v>
      </c>
      <c r="J19" s="28" t="s">
        <v>58</v>
      </c>
    </row>
    <row r="20" spans="1:10" ht="30.75" customHeight="1" x14ac:dyDescent="0.25">
      <c r="A20" s="8">
        <v>17</v>
      </c>
      <c r="B20" s="10" t="s">
        <v>28</v>
      </c>
      <c r="C20" s="29"/>
      <c r="D20" s="29"/>
      <c r="E20" s="29">
        <v>1</v>
      </c>
      <c r="F20" s="29">
        <v>10</v>
      </c>
      <c r="G20" s="27" t="s">
        <v>42</v>
      </c>
      <c r="H20" s="27" t="s">
        <v>43</v>
      </c>
      <c r="I20" s="28" t="s">
        <v>57</v>
      </c>
      <c r="J20" s="28" t="s">
        <v>63</v>
      </c>
    </row>
    <row r="21" spans="1:10" ht="30.75" customHeight="1" x14ac:dyDescent="0.25">
      <c r="A21" s="8">
        <v>18</v>
      </c>
      <c r="B21" s="10" t="s">
        <v>29</v>
      </c>
      <c r="C21" s="29">
        <v>1</v>
      </c>
      <c r="D21" s="29"/>
      <c r="E21" s="29">
        <v>1</v>
      </c>
      <c r="F21" s="29">
        <v>10</v>
      </c>
      <c r="G21" s="27" t="s">
        <v>42</v>
      </c>
      <c r="H21" s="27" t="s">
        <v>43</v>
      </c>
      <c r="I21" s="28" t="s">
        <v>58</v>
      </c>
      <c r="J21" s="28" t="s">
        <v>64</v>
      </c>
    </row>
    <row r="22" spans="1:10" ht="30.75" customHeight="1" x14ac:dyDescent="0.25">
      <c r="A22" s="8">
        <v>19</v>
      </c>
      <c r="B22" s="10" t="s">
        <v>30</v>
      </c>
      <c r="C22" s="16">
        <v>1</v>
      </c>
      <c r="D22" s="16"/>
      <c r="E22" s="19"/>
      <c r="F22" s="19">
        <v>7</v>
      </c>
      <c r="G22" s="27" t="s">
        <v>42</v>
      </c>
      <c r="H22" s="27" t="s">
        <v>43</v>
      </c>
      <c r="I22" s="28" t="s">
        <v>59</v>
      </c>
      <c r="J22" s="28" t="s">
        <v>65</v>
      </c>
    </row>
    <row r="23" spans="1:10" x14ac:dyDescent="0.25">
      <c r="A23" s="11"/>
      <c r="B23" s="12"/>
      <c r="C23" s="19">
        <f t="shared" ref="C23:F23" si="0">SUM(C4:C22)</f>
        <v>14</v>
      </c>
      <c r="D23" s="19">
        <f t="shared" si="0"/>
        <v>12</v>
      </c>
      <c r="E23" s="19">
        <f t="shared" si="0"/>
        <v>7</v>
      </c>
      <c r="F23" s="19">
        <f t="shared" si="0"/>
        <v>95</v>
      </c>
      <c r="I23" s="28"/>
    </row>
  </sheetData>
  <phoneticPr fontId="12" type="noConversion"/>
  <conditionalFormatting sqref="A2">
    <cfRule type="duplicateValues" dxfId="2" priority="2"/>
  </conditionalFormatting>
  <conditionalFormatting sqref="A23">
    <cfRule type="duplicateValues" dxfId="1" priority="1"/>
  </conditionalFormatting>
  <conditionalFormatting sqref="A4:A22">
    <cfRule type="duplicateValues" dxfId="0" priority="3"/>
  </conditionalFormatting>
  <pageMargins left="0.7" right="0.7" top="0.75" bottom="0.75" header="0.3" footer="0.3"/>
  <pageSetup scale="3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CañasM</dc:creator>
  <cp:lastModifiedBy>LICITACIONES</cp:lastModifiedBy>
  <cp:lastPrinted>2025-01-24T12:25:57Z</cp:lastPrinted>
  <dcterms:created xsi:type="dcterms:W3CDTF">2025-01-23T16:28:00Z</dcterms:created>
  <dcterms:modified xsi:type="dcterms:W3CDTF">2025-01-28T21:54:38Z</dcterms:modified>
</cp:coreProperties>
</file>