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ordinadora\Downloads\"/>
    </mc:Choice>
  </mc:AlternateContent>
  <bookViews>
    <workbookView xWindow="0" yWindow="0" windowWidth="21600" windowHeight="11025"/>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32" i="1" l="1"/>
  <c r="E514" i="1"/>
  <c r="E424" i="1"/>
  <c r="E406" i="1"/>
  <c r="E352" i="1"/>
  <c r="E298" i="1"/>
  <c r="E262" i="1"/>
  <c r="E190" i="1"/>
  <c r="E244" i="1"/>
  <c r="E100" i="1"/>
  <c r="E63" i="1"/>
  <c r="E567" i="1" l="1"/>
</calcChain>
</file>

<file path=xl/sharedStrings.xml><?xml version="1.0" encoding="utf-8"?>
<sst xmlns="http://schemas.openxmlformats.org/spreadsheetml/2006/main" count="685" uniqueCount="152">
  <si>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</si>
  <si>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</si>
  <si>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</si>
  <si>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</si>
  <si>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</si>
  <si>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</si>
  <si>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</si>
  <si>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</si>
  <si>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</si>
  <si>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</si>
  <si>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</si>
  <si>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</si>
  <si>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</si>
  <si>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</si>
  <si>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</si>
  <si>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</si>
  <si>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</si>
  <si>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</si>
  <si>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</si>
  <si>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</si>
  <si>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</si>
  <si>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</si>
  <si>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</si>
  <si>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</si>
  <si>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</si>
  <si>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</si>
  <si>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</si>
  <si>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</si>
  <si>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</si>
  <si>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</si>
  <si>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</si>
  <si>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</si>
  <si>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</si>
  <si>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</si>
  <si>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</si>
  <si>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</si>
  <si>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</si>
  <si>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</si>
  <si>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</si>
  <si>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</si>
  <si>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</si>
  <si>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</si>
  <si>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</si>
  <si>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</si>
  <si>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</si>
  <si>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</si>
  <si>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</si>
  <si>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</si>
  <si>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</si>
  <si>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</si>
  <si>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</si>
  <si>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</si>
  <si>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</si>
  <si>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</si>
  <si>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</si>
  <si>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</si>
  <si>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</si>
  <si>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</si>
  <si>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</si>
  <si>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</si>
  <si>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</si>
  <si>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</si>
  <si>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</si>
  <si>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</si>
  <si>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</si>
  <si>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</si>
  <si>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</si>
  <si>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</si>
  <si>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</si>
  <si>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</si>
  <si>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</si>
  <si>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</si>
  <si>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</si>
  <si>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</si>
  <si>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</si>
  <si>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</si>
  <si>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</si>
  <si>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</si>
  <si>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</si>
  <si>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</si>
  <si>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</si>
  <si>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</si>
  <si>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</si>
  <si>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</si>
  <si>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</si>
  <si>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</si>
  <si>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</si>
  <si>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</si>
  <si>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</si>
  <si>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</si>
  <si>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</si>
  <si>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</si>
  <si>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</si>
  <si>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</si>
  <si>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</si>
  <si>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</si>
  <si>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</si>
  <si>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</si>
  <si>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</si>
  <si>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</si>
  <si>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</si>
  <si>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</si>
  <si>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</si>
  <si>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</si>
  <si>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</si>
  <si>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</si>
  <si>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</si>
  <si>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</si>
  <si>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</si>
  <si>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</si>
  <si>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</si>
  <si>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</si>
  <si>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</si>
  <si>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</si>
  <si>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</si>
  <si>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</si>
  <si>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</si>
  <si>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</si>
  <si>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</si>
  <si>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</si>
  <si>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</si>
  <si>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</si>
  <si>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</si>
  <si>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</si>
  <si>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</si>
  <si>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</si>
  <si>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</si>
  <si>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</si>
  <si>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</si>
  <si>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</si>
  <si>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</si>
  <si>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</si>
  <si>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</si>
  <si>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</si>
  <si>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</si>
  <si>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</si>
  <si>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</si>
  <si>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</si>
  <si>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</si>
  <si>
    <t>XXX000</t>
  </si>
  <si>
    <t>URBANO NO HAY PEAJES</t>
  </si>
  <si>
    <t>10 PEAJES</t>
  </si>
  <si>
    <t>2 PEAJES</t>
  </si>
  <si>
    <t>6 PEAJES</t>
  </si>
  <si>
    <t>4 PEAJES</t>
  </si>
  <si>
    <t>2 PEAJES POR VEHÍCULO</t>
  </si>
  <si>
    <t>2 PEAJES POR VEHICULO</t>
  </si>
  <si>
    <t>RIONEGRO GUAAPÉ NO REQUIERE PEAJES</t>
  </si>
  <si>
    <t>GATAPÉ RIONEGRO NO REQUIERE PEAJES</t>
  </si>
  <si>
    <t>APARTADÓ TURBO NO HAY PEAJES</t>
  </si>
  <si>
    <t>2 PEAJES POR VEHICULOS</t>
  </si>
  <si>
    <t>4 PEAJES POR VEHICULO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</si>
</sst>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xmlns=""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xmlns=""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8"/>
  <sheetViews>
    <sheetView showGridLines="0" tabSelected="1" view="pageBreakPreview" topLeftCell="A547" zoomScale="90" zoomScaleNormal="90" zoomScaleSheetLayoutView="90" workbookViewId="0">
      <selection activeCell="E552" sqref="E552:G552"/>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7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7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9.5">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ht="15.75">
      <c r="A19" s="8" t="s">
        <v>8</v>
      </c>
      <c r="B19" s="49" t="s">
        <v>25</v>
      </c>
      <c r="C19" s="50"/>
      <c r="D19" s="50"/>
      <c r="E19" s="50"/>
      <c r="F19" s="50"/>
      <c r="G19" s="52"/>
      <c r="I19" s="7"/>
    </row>
    <row r="20" spans="1:9" ht="15.75">
      <c r="A20" s="8" t="s">
        <v>9</v>
      </c>
      <c r="B20" s="49">
        <v>3</v>
      </c>
      <c r="C20" s="50"/>
      <c r="D20" s="50"/>
      <c r="E20" s="50"/>
      <c r="F20" s="50"/>
      <c r="G20" s="52"/>
      <c r="I20" s="7"/>
    </row>
    <row r="21" spans="1:9" ht="15.75">
      <c r="A21" s="8" t="s">
        <v>10</v>
      </c>
      <c r="B21" s="49" t="s">
        <v>30</v>
      </c>
      <c r="C21" s="50"/>
      <c r="D21" s="50"/>
      <c r="E21" s="50"/>
      <c r="F21" s="50"/>
      <c r="G21" s="52"/>
      <c r="I21" s="7"/>
    </row>
    <row r="22" spans="1:9" ht="15.75">
      <c r="A22" s="8" t="s">
        <v>51</v>
      </c>
      <c r="B22" s="49">
        <v>2</v>
      </c>
      <c r="C22" s="50"/>
      <c r="D22" s="50"/>
      <c r="E22" s="50"/>
      <c r="F22" s="50"/>
      <c r="G22" s="52"/>
      <c r="I22" s="7"/>
    </row>
    <row r="23" spans="1:9">
      <c r="I23" s="7"/>
    </row>
    <row r="24" spans="1:9" ht="19.5">
      <c r="A24" s="60" t="s">
        <v>19</v>
      </c>
      <c r="B24" s="60"/>
      <c r="C24" s="60"/>
      <c r="D24" s="60"/>
      <c r="E24" s="60"/>
      <c r="F24" s="60"/>
      <c r="G24" s="60"/>
      <c r="H24" s="31"/>
      <c r="I24" s="31"/>
    </row>
    <row r="25" spans="1:9" ht="19.5">
      <c r="A25" s="59" t="s">
        <v>52</v>
      </c>
      <c r="B25" s="59"/>
      <c r="C25" s="59"/>
      <c r="D25" s="59"/>
      <c r="E25" s="59"/>
      <c r="F25" s="59"/>
      <c r="G25" s="59"/>
      <c r="H25" s="16"/>
      <c r="I25" s="16"/>
    </row>
    <row r="26" spans="1:9" ht="34.5" customHeight="1">
      <c r="A26" s="59"/>
      <c r="B26" s="59"/>
      <c r="C26" s="59"/>
      <c r="D26" s="59"/>
      <c r="E26" s="59"/>
      <c r="F26" s="59"/>
      <c r="G26" s="59"/>
      <c r="H26" s="18"/>
      <c r="I26" s="18"/>
    </row>
    <row r="27" spans="1:9" ht="16.5" thickBot="1">
      <c r="A27" s="18"/>
      <c r="B27" s="18"/>
      <c r="C27" s="18"/>
      <c r="D27" s="18"/>
      <c r="E27" s="18"/>
      <c r="F27" s="18"/>
      <c r="G27" s="18"/>
      <c r="H27" s="18"/>
      <c r="I27" s="17"/>
    </row>
    <row r="28" spans="1:9" ht="15.75">
      <c r="A28" s="53" t="s">
        <v>80</v>
      </c>
      <c r="B28" s="54"/>
      <c r="C28" s="54"/>
      <c r="D28" s="54"/>
      <c r="E28" s="54"/>
      <c r="F28" s="54"/>
      <c r="G28" s="55"/>
      <c r="H28" s="7"/>
      <c r="I28" s="7"/>
    </row>
    <row r="29" spans="1:9" ht="15.75">
      <c r="A29" s="11" t="s">
        <v>20</v>
      </c>
      <c r="B29" s="49" t="s">
        <v>39</v>
      </c>
      <c r="C29" s="50"/>
      <c r="D29" s="50"/>
      <c r="E29" s="52"/>
      <c r="F29" s="8" t="s">
        <v>12</v>
      </c>
      <c r="G29" s="9">
        <v>1</v>
      </c>
      <c r="H29" s="7"/>
      <c r="I29" s="7"/>
    </row>
    <row r="30" spans="1:9" ht="15.75">
      <c r="A30" s="56" t="s">
        <v>49</v>
      </c>
      <c r="B30" s="57"/>
      <c r="C30" s="57"/>
      <c r="D30" s="57"/>
      <c r="E30" s="57"/>
      <c r="F30" s="58"/>
      <c r="G30" s="9" t="s">
        <v>71</v>
      </c>
      <c r="H30" s="7"/>
      <c r="I30" s="7"/>
    </row>
    <row r="31" spans="1:9" ht="15.75">
      <c r="A31" s="12" t="s">
        <v>21</v>
      </c>
      <c r="B31" s="13">
        <v>2</v>
      </c>
      <c r="C31" s="7"/>
      <c r="D31" s="7"/>
      <c r="E31" s="7"/>
      <c r="F31" s="7"/>
      <c r="G31" s="14"/>
      <c r="H31" s="7"/>
      <c r="I31" s="7"/>
    </row>
    <row r="32" spans="1:9" ht="47.25">
      <c r="A32" s="26" t="s">
        <v>55</v>
      </c>
      <c r="B32" s="49" t="s">
        <v>72</v>
      </c>
      <c r="C32" s="50"/>
      <c r="D32" s="50"/>
      <c r="E32" s="50"/>
      <c r="F32" s="50"/>
      <c r="G32" s="51"/>
      <c r="H32" s="7"/>
      <c r="I32" s="7"/>
    </row>
    <row r="33" spans="1:9" ht="47.25">
      <c r="A33" s="26" t="s">
        <v>56</v>
      </c>
      <c r="B33" s="49" t="s">
        <v>73</v>
      </c>
      <c r="C33" s="50"/>
      <c r="D33" s="50"/>
      <c r="E33" s="50"/>
      <c r="F33" s="50"/>
      <c r="G33" s="51"/>
      <c r="H33" s="7"/>
      <c r="I33" s="7"/>
    </row>
    <row r="34" spans="1:9" ht="15.75">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ht="15.75">
      <c r="A42" s="71" t="s">
        <v>22</v>
      </c>
      <c r="B42" s="72"/>
      <c r="C42" s="72"/>
      <c r="D42" s="72"/>
      <c r="E42" s="72"/>
      <c r="F42" s="72"/>
      <c r="G42" s="73"/>
      <c r="H42" s="7"/>
      <c r="I42" s="7"/>
    </row>
    <row r="43" spans="1:9" ht="15.75">
      <c r="A43" s="71" t="s">
        <v>58</v>
      </c>
      <c r="B43" s="72"/>
      <c r="C43" s="72"/>
      <c r="D43" s="72"/>
      <c r="E43" s="74">
        <v>87600</v>
      </c>
      <c r="F43" s="74"/>
      <c r="G43" s="75"/>
      <c r="H43" s="7"/>
      <c r="I43" s="7"/>
    </row>
    <row r="44" spans="1:9" ht="16.5" thickBot="1">
      <c r="A44" s="71" t="s">
        <v>23</v>
      </c>
      <c r="B44" s="72"/>
      <c r="C44" s="72"/>
      <c r="D44" s="72"/>
      <c r="E44" s="76" t="s">
        <v>139</v>
      </c>
      <c r="F44" s="76"/>
      <c r="G44" s="77"/>
      <c r="H44" s="7"/>
      <c r="I44" s="7"/>
    </row>
    <row r="45" spans="1:9" ht="42.75" customHeight="1" thickBot="1">
      <c r="A45" s="68" t="s">
        <v>59</v>
      </c>
      <c r="B45" s="69"/>
      <c r="C45" s="69"/>
      <c r="D45" s="70"/>
      <c r="E45" s="65" t="s">
        <v>141</v>
      </c>
      <c r="F45" s="66"/>
      <c r="G45" s="6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53" t="s">
        <v>81</v>
      </c>
      <c r="B48" s="54"/>
      <c r="C48" s="54"/>
      <c r="D48" s="54"/>
      <c r="E48" s="54"/>
      <c r="F48" s="54"/>
      <c r="G48" s="55"/>
      <c r="H48" s="7"/>
      <c r="I48" s="7"/>
    </row>
    <row r="49" spans="1:9" ht="15.75">
      <c r="A49" s="11" t="s">
        <v>20</v>
      </c>
      <c r="B49" s="49" t="s">
        <v>41</v>
      </c>
      <c r="C49" s="50"/>
      <c r="D49" s="50"/>
      <c r="E49" s="52"/>
      <c r="F49" s="8" t="s">
        <v>12</v>
      </c>
      <c r="G49" s="9">
        <v>1</v>
      </c>
      <c r="H49" s="7"/>
      <c r="I49" s="7"/>
    </row>
    <row r="50" spans="1:9" ht="15.75">
      <c r="A50" s="56" t="s">
        <v>49</v>
      </c>
      <c r="B50" s="57"/>
      <c r="C50" s="57"/>
      <c r="D50" s="57"/>
      <c r="E50" s="57"/>
      <c r="F50" s="58"/>
      <c r="G50" s="9" t="s">
        <v>71</v>
      </c>
      <c r="H50" s="7"/>
      <c r="I50" s="7"/>
    </row>
    <row r="51" spans="1:9" ht="15.75">
      <c r="A51" s="12" t="s">
        <v>21</v>
      </c>
      <c r="B51" s="13">
        <v>2</v>
      </c>
      <c r="C51" s="7"/>
      <c r="D51" s="7"/>
      <c r="E51" s="7"/>
      <c r="F51" s="7"/>
      <c r="G51" s="14"/>
      <c r="H51" s="7"/>
      <c r="I51" s="7"/>
    </row>
    <row r="52" spans="1:9" ht="47.25">
      <c r="A52" s="26" t="s">
        <v>55</v>
      </c>
      <c r="B52" s="49" t="s">
        <v>74</v>
      </c>
      <c r="C52" s="50"/>
      <c r="D52" s="50"/>
      <c r="E52" s="50"/>
      <c r="F52" s="50"/>
      <c r="G52" s="51"/>
      <c r="H52" s="7"/>
      <c r="I52" s="7"/>
    </row>
    <row r="53" spans="1:9" ht="47.25">
      <c r="A53" s="26" t="s">
        <v>56</v>
      </c>
      <c r="B53" s="49" t="s">
        <v>73</v>
      </c>
      <c r="C53" s="50"/>
      <c r="D53" s="50"/>
      <c r="E53" s="50"/>
      <c r="F53" s="50"/>
      <c r="G53" s="51"/>
      <c r="H53" s="7"/>
      <c r="I53" s="7"/>
    </row>
    <row r="54" spans="1:9" ht="15.75">
      <c r="A54" s="21" t="s">
        <v>11</v>
      </c>
      <c r="B54" s="81" t="s">
        <v>14</v>
      </c>
      <c r="C54" s="81"/>
      <c r="D54" s="81"/>
      <c r="E54" s="81"/>
      <c r="F54" s="8" t="s">
        <v>12</v>
      </c>
      <c r="G54" s="22">
        <v>1</v>
      </c>
      <c r="H54" s="7"/>
      <c r="I54" s="7"/>
    </row>
    <row r="55" spans="1:9">
      <c r="A55" s="29"/>
      <c r="G55" s="30"/>
      <c r="H55" s="7"/>
      <c r="I55" s="7"/>
    </row>
    <row r="56" spans="1:9">
      <c r="A56" s="78" t="s">
        <v>57</v>
      </c>
      <c r="B56" s="79"/>
      <c r="C56" s="79"/>
      <c r="D56" s="79"/>
      <c r="E56" s="79"/>
      <c r="F56" s="79"/>
      <c r="G56" s="80"/>
      <c r="H56" s="7"/>
      <c r="I56" s="7"/>
    </row>
    <row r="57" spans="1:9">
      <c r="A57" s="78"/>
      <c r="B57" s="79"/>
      <c r="C57" s="79"/>
      <c r="D57" s="79"/>
      <c r="E57" s="79"/>
      <c r="F57" s="79"/>
      <c r="G57" s="80"/>
      <c r="H57" s="7"/>
      <c r="I57" s="7"/>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ht="15.75">
      <c r="A62" s="71" t="s">
        <v>22</v>
      </c>
      <c r="B62" s="72"/>
      <c r="C62" s="72"/>
      <c r="D62" s="72"/>
      <c r="E62" s="72"/>
      <c r="F62" s="72"/>
      <c r="G62" s="73"/>
      <c r="H62" s="7"/>
      <c r="I62" s="7"/>
    </row>
    <row r="63" spans="1:9" ht="15.75">
      <c r="A63" s="71" t="s">
        <v>58</v>
      </c>
      <c r="B63" s="72"/>
      <c r="C63" s="72"/>
      <c r="D63" s="72"/>
      <c r="E63" s="74">
        <f>22400*2</f>
        <v>44800</v>
      </c>
      <c r="F63" s="74"/>
      <c r="G63" s="75"/>
      <c r="H63" s="7"/>
      <c r="I63" s="7"/>
    </row>
    <row r="64" spans="1:9" ht="16.5" thickBot="1">
      <c r="A64" s="71" t="s">
        <v>23</v>
      </c>
      <c r="B64" s="72"/>
      <c r="C64" s="72"/>
      <c r="D64" s="72"/>
      <c r="E64" s="76" t="s">
        <v>139</v>
      </c>
      <c r="F64" s="76"/>
      <c r="G64" s="77"/>
      <c r="H64" s="7"/>
      <c r="I64" s="7"/>
    </row>
    <row r="65" spans="1:9" ht="42" customHeight="1" thickBot="1">
      <c r="A65" s="68" t="s">
        <v>59</v>
      </c>
      <c r="B65" s="69"/>
      <c r="C65" s="69"/>
      <c r="D65" s="70"/>
      <c r="E65" s="65" t="s">
        <v>142</v>
      </c>
      <c r="F65" s="66"/>
      <c r="G65" s="67"/>
      <c r="H65" s="7"/>
      <c r="I65" s="7"/>
    </row>
    <row r="66" spans="1:9" ht="15.75" thickBot="1">
      <c r="A66" s="7"/>
      <c r="B66" s="7"/>
      <c r="C66" s="7"/>
      <c r="D66" s="7"/>
      <c r="E66" s="7"/>
      <c r="F66" s="7"/>
      <c r="G66" s="7"/>
      <c r="H66" s="7"/>
      <c r="I66" s="7"/>
    </row>
    <row r="67" spans="1:9" ht="15.75">
      <c r="A67" s="53" t="s">
        <v>82</v>
      </c>
      <c r="B67" s="54"/>
      <c r="C67" s="54"/>
      <c r="D67" s="54"/>
      <c r="E67" s="54"/>
      <c r="F67" s="54"/>
      <c r="G67" s="55"/>
      <c r="H67" s="7"/>
      <c r="I67" s="7"/>
    </row>
    <row r="68" spans="1:9" ht="15.75">
      <c r="A68" s="11" t="s">
        <v>20</v>
      </c>
      <c r="B68" s="49" t="s">
        <v>39</v>
      </c>
      <c r="C68" s="50"/>
      <c r="D68" s="50"/>
      <c r="E68" s="52"/>
      <c r="F68" s="8" t="s">
        <v>12</v>
      </c>
      <c r="G68" s="9">
        <v>1</v>
      </c>
      <c r="H68" s="7"/>
      <c r="I68" s="7"/>
    </row>
    <row r="69" spans="1:9" ht="15.75">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7.25">
      <c r="A72" s="26" t="s">
        <v>56</v>
      </c>
      <c r="B72" s="49" t="s">
        <v>73</v>
      </c>
      <c r="C72" s="50"/>
      <c r="D72" s="50"/>
      <c r="E72" s="50"/>
      <c r="F72" s="50"/>
      <c r="G72" s="51"/>
      <c r="H72" s="7"/>
      <c r="I72" s="7"/>
    </row>
    <row r="73" spans="1:9" ht="15.75">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ht="15.75">
      <c r="A81" s="71" t="s">
        <v>22</v>
      </c>
      <c r="B81" s="72"/>
      <c r="C81" s="72"/>
      <c r="D81" s="72"/>
      <c r="E81" s="72"/>
      <c r="F81" s="72"/>
      <c r="G81" s="73"/>
    </row>
    <row r="82" spans="1:9" ht="15.75">
      <c r="A82" s="71" t="s">
        <v>58</v>
      </c>
      <c r="B82" s="72"/>
      <c r="C82" s="72"/>
      <c r="D82" s="72"/>
      <c r="E82" s="74">
        <v>0</v>
      </c>
      <c r="F82" s="74"/>
      <c r="G82" s="75"/>
    </row>
    <row r="83" spans="1:9" ht="16.5" thickBot="1">
      <c r="A83" s="71" t="s">
        <v>23</v>
      </c>
      <c r="B83" s="72"/>
      <c r="C83" s="72"/>
      <c r="D83" s="72"/>
      <c r="E83" s="76" t="s">
        <v>139</v>
      </c>
      <c r="F83" s="76"/>
      <c r="G83" s="77"/>
    </row>
    <row r="84" spans="1:9" ht="39" customHeight="1" thickBot="1">
      <c r="A84" s="68" t="s">
        <v>59</v>
      </c>
      <c r="B84" s="69"/>
      <c r="C84" s="69"/>
      <c r="D84" s="70"/>
      <c r="E84" s="65" t="s">
        <v>140</v>
      </c>
      <c r="F84" s="66"/>
      <c r="G84" s="67"/>
    </row>
    <row r="85" spans="1:9" ht="15.75">
      <c r="A85" s="53" t="s">
        <v>83</v>
      </c>
      <c r="B85" s="54"/>
      <c r="C85" s="54"/>
      <c r="D85" s="54"/>
      <c r="E85" s="54"/>
      <c r="F85" s="54"/>
      <c r="G85" s="55"/>
      <c r="H85" s="7"/>
      <c r="I85" s="7"/>
    </row>
    <row r="86" spans="1:9" ht="15.75">
      <c r="A86" s="11" t="s">
        <v>20</v>
      </c>
      <c r="B86" s="49" t="s">
        <v>39</v>
      </c>
      <c r="C86" s="50"/>
      <c r="D86" s="50"/>
      <c r="E86" s="52"/>
      <c r="F86" s="8" t="s">
        <v>12</v>
      </c>
      <c r="G86" s="9">
        <v>1</v>
      </c>
      <c r="H86" s="7"/>
      <c r="I86" s="7"/>
    </row>
    <row r="87" spans="1:9" ht="15.75">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7.25">
      <c r="A90" s="26" t="s">
        <v>56</v>
      </c>
      <c r="B90" s="49" t="s">
        <v>73</v>
      </c>
      <c r="C90" s="50"/>
      <c r="D90" s="50"/>
      <c r="E90" s="50"/>
      <c r="F90" s="50"/>
      <c r="G90" s="51"/>
      <c r="H90" s="7"/>
      <c r="I90" s="7"/>
    </row>
    <row r="91" spans="1:9" ht="15.75">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7">
      <c r="A97" s="78"/>
      <c r="B97" s="79"/>
      <c r="C97" s="79"/>
      <c r="D97" s="79"/>
      <c r="E97" s="79"/>
      <c r="F97" s="79"/>
      <c r="G97" s="80"/>
    </row>
    <row r="98" spans="1:7" ht="15" customHeight="1">
      <c r="A98" s="15"/>
      <c r="B98" s="7"/>
      <c r="C98" s="7"/>
      <c r="D98" s="7"/>
      <c r="E98" s="7"/>
      <c r="F98" s="7"/>
      <c r="G98" s="14"/>
    </row>
    <row r="99" spans="1:7" ht="15.75">
      <c r="A99" s="71" t="s">
        <v>22</v>
      </c>
      <c r="B99" s="72"/>
      <c r="C99" s="72"/>
      <c r="D99" s="72"/>
      <c r="E99" s="72"/>
      <c r="F99" s="72"/>
      <c r="G99" s="73"/>
    </row>
    <row r="100" spans="1:7" ht="15.75">
      <c r="A100" s="71" t="s">
        <v>58</v>
      </c>
      <c r="B100" s="72"/>
      <c r="C100" s="72"/>
      <c r="D100" s="72"/>
      <c r="E100" s="74">
        <f>32100*2</f>
        <v>64200</v>
      </c>
      <c r="F100" s="74"/>
      <c r="G100" s="75"/>
    </row>
    <row r="101" spans="1:7" ht="16.5" thickBot="1">
      <c r="A101" s="71" t="s">
        <v>23</v>
      </c>
      <c r="B101" s="72"/>
      <c r="C101" s="72"/>
      <c r="D101" s="72"/>
      <c r="E101" s="76" t="s">
        <v>139</v>
      </c>
      <c r="F101" s="76"/>
      <c r="G101" s="77"/>
    </row>
    <row r="102" spans="1:7" ht="39" customHeight="1" thickBot="1">
      <c r="A102" s="68" t="s">
        <v>59</v>
      </c>
      <c r="B102" s="69"/>
      <c r="C102" s="69"/>
      <c r="D102" s="70"/>
      <c r="E102" s="65" t="s">
        <v>143</v>
      </c>
      <c r="F102" s="66"/>
      <c r="G102" s="67"/>
    </row>
    <row r="103" spans="1:7" ht="15.75">
      <c r="A103" s="53" t="s">
        <v>84</v>
      </c>
      <c r="B103" s="54"/>
      <c r="C103" s="54"/>
      <c r="D103" s="54"/>
      <c r="E103" s="54"/>
      <c r="F103" s="54"/>
      <c r="G103" s="55"/>
    </row>
    <row r="104" spans="1:7" ht="15.75">
      <c r="A104" s="11" t="s">
        <v>20</v>
      </c>
      <c r="B104" s="49" t="s">
        <v>39</v>
      </c>
      <c r="C104" s="50"/>
      <c r="D104" s="50"/>
      <c r="E104" s="52"/>
      <c r="F104" s="8" t="s">
        <v>12</v>
      </c>
      <c r="G104" s="9">
        <v>1</v>
      </c>
    </row>
    <row r="105" spans="1:7" ht="15.75">
      <c r="A105" s="56" t="s">
        <v>49</v>
      </c>
      <c r="B105" s="57"/>
      <c r="C105" s="57"/>
      <c r="D105" s="57"/>
      <c r="E105" s="57"/>
      <c r="F105" s="58"/>
      <c r="G105" s="9" t="s">
        <v>71</v>
      </c>
    </row>
    <row r="106" spans="1:7" ht="15.75">
      <c r="A106" s="12" t="s">
        <v>21</v>
      </c>
      <c r="B106" s="13">
        <v>2</v>
      </c>
      <c r="C106" s="7"/>
      <c r="D106" s="7"/>
      <c r="E106" s="7"/>
      <c r="F106" s="7"/>
      <c r="G106" s="14"/>
    </row>
    <row r="107" spans="1:7" ht="47.25">
      <c r="A107" s="26" t="s">
        <v>55</v>
      </c>
      <c r="B107" s="49" t="s">
        <v>77</v>
      </c>
      <c r="C107" s="50"/>
      <c r="D107" s="50"/>
      <c r="E107" s="50"/>
      <c r="F107" s="50"/>
      <c r="G107" s="51"/>
    </row>
    <row r="108" spans="1:7" ht="47.25">
      <c r="A108" s="26" t="s">
        <v>56</v>
      </c>
      <c r="B108" s="49" t="s">
        <v>73</v>
      </c>
      <c r="C108" s="50"/>
      <c r="D108" s="50"/>
      <c r="E108" s="50"/>
      <c r="F108" s="50"/>
      <c r="G108" s="51"/>
    </row>
    <row r="109" spans="1:7" ht="15.75">
      <c r="A109" s="21" t="s">
        <v>11</v>
      </c>
      <c r="B109" s="81" t="s">
        <v>14</v>
      </c>
      <c r="C109" s="81"/>
      <c r="D109" s="81"/>
      <c r="E109" s="81"/>
      <c r="F109" s="8" t="s">
        <v>12</v>
      </c>
      <c r="G109" s="22">
        <v>1</v>
      </c>
    </row>
    <row r="110" spans="1:7">
      <c r="A110" s="29"/>
      <c r="G110" s="30"/>
    </row>
    <row r="111" spans="1:7">
      <c r="A111" s="78" t="s">
        <v>57</v>
      </c>
      <c r="B111" s="79"/>
      <c r="C111" s="79"/>
      <c r="D111" s="79"/>
      <c r="E111" s="79"/>
      <c r="F111" s="79"/>
      <c r="G111" s="80"/>
    </row>
    <row r="112" spans="1:7">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ht="15.75">
      <c r="A118" s="71" t="s">
        <v>58</v>
      </c>
      <c r="B118" s="72"/>
      <c r="C118" s="72"/>
      <c r="D118" s="72"/>
      <c r="E118" s="74">
        <v>41500</v>
      </c>
      <c r="F118" s="74"/>
      <c r="G118" s="75"/>
    </row>
    <row r="119" spans="1:7" ht="16.5" thickBot="1">
      <c r="A119" s="71" t="s">
        <v>23</v>
      </c>
      <c r="B119" s="72"/>
      <c r="C119" s="72"/>
      <c r="D119" s="72"/>
      <c r="E119" s="76" t="s">
        <v>139</v>
      </c>
      <c r="F119" s="76"/>
      <c r="G119" s="77"/>
    </row>
    <row r="120" spans="1:7" ht="16.5" thickBot="1">
      <c r="A120" s="68" t="s">
        <v>59</v>
      </c>
      <c r="B120" s="69"/>
      <c r="C120" s="69"/>
      <c r="D120" s="70"/>
      <c r="E120" s="65" t="s">
        <v>142</v>
      </c>
      <c r="F120" s="66"/>
      <c r="G120" s="67"/>
    </row>
    <row r="121" spans="1:7" ht="15.75">
      <c r="A121" s="53" t="s">
        <v>85</v>
      </c>
      <c r="B121" s="54"/>
      <c r="C121" s="54"/>
      <c r="D121" s="54"/>
      <c r="E121" s="54"/>
      <c r="F121" s="54"/>
      <c r="G121" s="55"/>
    </row>
    <row r="122" spans="1:7" ht="15.75">
      <c r="A122" s="11" t="s">
        <v>20</v>
      </c>
      <c r="B122" s="49" t="s">
        <v>41</v>
      </c>
      <c r="C122" s="50"/>
      <c r="D122" s="50"/>
      <c r="E122" s="52"/>
      <c r="F122" s="8" t="s">
        <v>12</v>
      </c>
      <c r="G122" s="9">
        <v>1</v>
      </c>
    </row>
    <row r="123" spans="1:7" ht="15.75">
      <c r="A123" s="56" t="s">
        <v>49</v>
      </c>
      <c r="B123" s="57"/>
      <c r="C123" s="57"/>
      <c r="D123" s="57"/>
      <c r="E123" s="57"/>
      <c r="F123" s="58"/>
      <c r="G123" s="9" t="s">
        <v>71</v>
      </c>
    </row>
    <row r="124" spans="1:7" ht="15.75">
      <c r="A124" s="12" t="s">
        <v>21</v>
      </c>
      <c r="B124" s="13">
        <v>2</v>
      </c>
      <c r="C124" s="7"/>
      <c r="D124" s="7"/>
      <c r="E124" s="7"/>
      <c r="F124" s="7"/>
      <c r="G124" s="14"/>
    </row>
    <row r="125" spans="1:7" ht="47.25">
      <c r="A125" s="26" t="s">
        <v>55</v>
      </c>
      <c r="B125" s="49" t="s">
        <v>78</v>
      </c>
      <c r="C125" s="50"/>
      <c r="D125" s="50"/>
      <c r="E125" s="50"/>
      <c r="F125" s="50"/>
      <c r="G125" s="51"/>
    </row>
    <row r="126" spans="1:7" ht="47.25">
      <c r="A126" s="26" t="s">
        <v>56</v>
      </c>
      <c r="B126" s="49" t="s">
        <v>73</v>
      </c>
      <c r="C126" s="50"/>
      <c r="D126" s="50"/>
      <c r="E126" s="50"/>
      <c r="F126" s="50"/>
      <c r="G126" s="51"/>
    </row>
    <row r="127" spans="1:7" ht="15.75">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ht="15.75">
      <c r="A135" s="71" t="s">
        <v>22</v>
      </c>
      <c r="B135" s="72"/>
      <c r="C135" s="72"/>
      <c r="D135" s="72"/>
      <c r="E135" s="72"/>
      <c r="F135" s="72"/>
      <c r="G135" s="73"/>
    </row>
    <row r="136" spans="1:7" ht="15.75">
      <c r="A136" s="71" t="s">
        <v>58</v>
      </c>
      <c r="B136" s="72"/>
      <c r="C136" s="72"/>
      <c r="D136" s="72"/>
      <c r="E136" s="74">
        <v>44800</v>
      </c>
      <c r="F136" s="74"/>
      <c r="G136" s="75"/>
    </row>
    <row r="137" spans="1:7" ht="16.5" thickBot="1">
      <c r="A137" s="71" t="s">
        <v>23</v>
      </c>
      <c r="B137" s="72"/>
      <c r="C137" s="72"/>
      <c r="D137" s="72"/>
      <c r="E137" s="76" t="s">
        <v>139</v>
      </c>
      <c r="F137" s="76"/>
      <c r="G137" s="77"/>
    </row>
    <row r="138" spans="1:7" ht="16.5" thickBot="1">
      <c r="A138" s="68" t="s">
        <v>59</v>
      </c>
      <c r="B138" s="69"/>
      <c r="C138" s="69"/>
      <c r="D138" s="70"/>
      <c r="E138" s="65" t="s">
        <v>142</v>
      </c>
      <c r="F138" s="66"/>
      <c r="G138" s="67"/>
    </row>
    <row r="139" spans="1:7" ht="15.75">
      <c r="A139" s="53" t="s">
        <v>86</v>
      </c>
      <c r="B139" s="54"/>
      <c r="C139" s="54"/>
      <c r="D139" s="54"/>
      <c r="E139" s="54"/>
      <c r="F139" s="54"/>
      <c r="G139" s="55"/>
    </row>
    <row r="140" spans="1:7" ht="15.75">
      <c r="A140" s="11" t="s">
        <v>20</v>
      </c>
      <c r="B140" s="49" t="s">
        <v>39</v>
      </c>
      <c r="C140" s="50"/>
      <c r="D140" s="50"/>
      <c r="E140" s="52"/>
      <c r="F140" s="8" t="s">
        <v>12</v>
      </c>
      <c r="G140" s="9">
        <v>1</v>
      </c>
    </row>
    <row r="141" spans="1:7" ht="15.75">
      <c r="A141" s="56" t="s">
        <v>49</v>
      </c>
      <c r="B141" s="57"/>
      <c r="C141" s="57"/>
      <c r="D141" s="57"/>
      <c r="E141" s="57"/>
      <c r="F141" s="58"/>
      <c r="G141" s="9" t="s">
        <v>71</v>
      </c>
    </row>
    <row r="142" spans="1:7" ht="15.75">
      <c r="A142" s="12" t="s">
        <v>21</v>
      </c>
      <c r="B142" s="13">
        <v>2</v>
      </c>
      <c r="C142" s="7"/>
      <c r="D142" s="7"/>
      <c r="E142" s="7"/>
      <c r="F142" s="7"/>
      <c r="G142" s="14"/>
    </row>
    <row r="143" spans="1:7" ht="47.25">
      <c r="A143" s="26" t="s">
        <v>55</v>
      </c>
      <c r="B143" s="49" t="s">
        <v>79</v>
      </c>
      <c r="C143" s="50"/>
      <c r="D143" s="50"/>
      <c r="E143" s="50"/>
      <c r="F143" s="50"/>
      <c r="G143" s="51"/>
    </row>
    <row r="144" spans="1:7" ht="47.25">
      <c r="A144" s="26" t="s">
        <v>56</v>
      </c>
      <c r="B144" s="49" t="s">
        <v>73</v>
      </c>
      <c r="C144" s="50"/>
      <c r="D144" s="50"/>
      <c r="E144" s="50"/>
      <c r="F144" s="50"/>
      <c r="G144" s="51"/>
    </row>
    <row r="145" spans="1:7" ht="15.75">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ht="15.75">
      <c r="A153" s="71" t="s">
        <v>22</v>
      </c>
      <c r="B153" s="72"/>
      <c r="C153" s="72"/>
      <c r="D153" s="72"/>
      <c r="E153" s="72"/>
      <c r="F153" s="72"/>
      <c r="G153" s="73"/>
    </row>
    <row r="154" spans="1:7" ht="15.75">
      <c r="A154" s="71" t="s">
        <v>58</v>
      </c>
      <c r="B154" s="72"/>
      <c r="C154" s="72"/>
      <c r="D154" s="72"/>
      <c r="E154" s="74">
        <v>0</v>
      </c>
      <c r="F154" s="74"/>
      <c r="G154" s="75"/>
    </row>
    <row r="155" spans="1:7" ht="16.5" thickBot="1">
      <c r="A155" s="71" t="s">
        <v>23</v>
      </c>
      <c r="B155" s="72"/>
      <c r="C155" s="72"/>
      <c r="D155" s="72"/>
      <c r="E155" s="76" t="s">
        <v>139</v>
      </c>
      <c r="F155" s="76"/>
      <c r="G155" s="77"/>
    </row>
    <row r="156" spans="1:7" ht="16.5" thickBot="1">
      <c r="A156" s="68" t="s">
        <v>59</v>
      </c>
      <c r="B156" s="69"/>
      <c r="C156" s="69"/>
      <c r="D156" s="70"/>
      <c r="E156" s="65" t="s">
        <v>140</v>
      </c>
      <c r="F156" s="66"/>
      <c r="G156" s="67"/>
    </row>
    <row r="157" spans="1:7" ht="15.75">
      <c r="A157" s="53" t="s">
        <v>87</v>
      </c>
      <c r="B157" s="54"/>
      <c r="C157" s="54"/>
      <c r="D157" s="54"/>
      <c r="E157" s="54"/>
      <c r="F157" s="54"/>
      <c r="G157" s="55"/>
    </row>
    <row r="158" spans="1:7" ht="15.75">
      <c r="A158" s="11" t="s">
        <v>20</v>
      </c>
      <c r="B158" s="49" t="s">
        <v>39</v>
      </c>
      <c r="C158" s="50"/>
      <c r="D158" s="50"/>
      <c r="E158" s="52"/>
      <c r="F158" s="8" t="s">
        <v>12</v>
      </c>
      <c r="G158" s="9">
        <v>1</v>
      </c>
    </row>
    <row r="159" spans="1:7" ht="15.75">
      <c r="A159" s="56" t="s">
        <v>49</v>
      </c>
      <c r="B159" s="57"/>
      <c r="C159" s="57"/>
      <c r="D159" s="57"/>
      <c r="E159" s="57"/>
      <c r="F159" s="58"/>
      <c r="G159" s="9" t="s">
        <v>71</v>
      </c>
    </row>
    <row r="160" spans="1:7" ht="15.75">
      <c r="A160" s="12" t="s">
        <v>21</v>
      </c>
      <c r="B160" s="13">
        <v>2</v>
      </c>
      <c r="C160" s="7"/>
      <c r="D160" s="7"/>
      <c r="E160" s="7"/>
      <c r="F160" s="7"/>
      <c r="G160" s="14"/>
    </row>
    <row r="161" spans="1:7" ht="47.25">
      <c r="A161" s="26" t="s">
        <v>55</v>
      </c>
      <c r="B161" s="49" t="s">
        <v>88</v>
      </c>
      <c r="C161" s="50"/>
      <c r="D161" s="50"/>
      <c r="E161" s="50"/>
      <c r="F161" s="50"/>
      <c r="G161" s="51"/>
    </row>
    <row r="162" spans="1:7" ht="47.25">
      <c r="A162" s="26" t="s">
        <v>56</v>
      </c>
      <c r="B162" s="49" t="s">
        <v>73</v>
      </c>
      <c r="C162" s="50"/>
      <c r="D162" s="50"/>
      <c r="E162" s="50"/>
      <c r="F162" s="50"/>
      <c r="G162" s="51"/>
    </row>
    <row r="163" spans="1:7" ht="15.75">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ht="15.75">
      <c r="A171" s="71" t="s">
        <v>22</v>
      </c>
      <c r="B171" s="72"/>
      <c r="C171" s="72"/>
      <c r="D171" s="72"/>
      <c r="E171" s="72"/>
      <c r="F171" s="72"/>
      <c r="G171" s="73"/>
    </row>
    <row r="172" spans="1:7" ht="15.75">
      <c r="A172" s="71" t="s">
        <v>58</v>
      </c>
      <c r="B172" s="72"/>
      <c r="C172" s="72"/>
      <c r="D172" s="72"/>
      <c r="E172" s="74">
        <v>41500</v>
      </c>
      <c r="F172" s="74"/>
      <c r="G172" s="75"/>
    </row>
    <row r="173" spans="1:7" ht="16.5" thickBot="1">
      <c r="A173" s="71" t="s">
        <v>23</v>
      </c>
      <c r="B173" s="72"/>
      <c r="C173" s="72"/>
      <c r="D173" s="72"/>
      <c r="E173" s="76" t="s">
        <v>139</v>
      </c>
      <c r="F173" s="76"/>
      <c r="G173" s="77"/>
    </row>
    <row r="174" spans="1:7" ht="16.5" thickBot="1">
      <c r="A174" s="68" t="s">
        <v>59</v>
      </c>
      <c r="B174" s="69"/>
      <c r="C174" s="69"/>
      <c r="D174" s="70"/>
      <c r="E174" s="65" t="s">
        <v>142</v>
      </c>
      <c r="F174" s="66"/>
      <c r="G174" s="67"/>
    </row>
    <row r="175" spans="1:7" ht="15.75">
      <c r="A175" s="53" t="s">
        <v>89</v>
      </c>
      <c r="B175" s="54"/>
      <c r="C175" s="54"/>
      <c r="D175" s="54"/>
      <c r="E175" s="54"/>
      <c r="F175" s="54"/>
      <c r="G175" s="55"/>
    </row>
    <row r="176" spans="1:7" ht="15.75">
      <c r="A176" s="11" t="s">
        <v>20</v>
      </c>
      <c r="B176" s="49" t="s">
        <v>41</v>
      </c>
      <c r="C176" s="50"/>
      <c r="D176" s="50"/>
      <c r="E176" s="52"/>
      <c r="F176" s="8" t="s">
        <v>12</v>
      </c>
      <c r="G176" s="9">
        <v>12</v>
      </c>
    </row>
    <row r="177" spans="1:7" ht="15.75">
      <c r="A177" s="56" t="s">
        <v>49</v>
      </c>
      <c r="B177" s="57"/>
      <c r="C177" s="57"/>
      <c r="D177" s="57"/>
      <c r="E177" s="57"/>
      <c r="F177" s="58"/>
      <c r="G177" s="9" t="s">
        <v>71</v>
      </c>
    </row>
    <row r="178" spans="1:7" ht="15.75">
      <c r="A178" s="12" t="s">
        <v>21</v>
      </c>
      <c r="B178" s="13">
        <v>2</v>
      </c>
      <c r="C178" s="7"/>
      <c r="D178" s="7"/>
      <c r="E178" s="7"/>
      <c r="F178" s="7"/>
      <c r="G178" s="14"/>
    </row>
    <row r="179" spans="1:7" ht="47.25">
      <c r="A179" s="26" t="s">
        <v>55</v>
      </c>
      <c r="B179" s="49" t="s">
        <v>91</v>
      </c>
      <c r="C179" s="50"/>
      <c r="D179" s="50"/>
      <c r="E179" s="50"/>
      <c r="F179" s="50"/>
      <c r="G179" s="51"/>
    </row>
    <row r="180" spans="1:7" ht="47.25">
      <c r="A180" s="26" t="s">
        <v>56</v>
      </c>
      <c r="B180" s="49" t="s">
        <v>92</v>
      </c>
      <c r="C180" s="50"/>
      <c r="D180" s="50"/>
      <c r="E180" s="50"/>
      <c r="F180" s="50"/>
      <c r="G180" s="51"/>
    </row>
    <row r="181" spans="1:7" ht="15.75">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ht="15.75">
      <c r="A189" s="71" t="s">
        <v>22</v>
      </c>
      <c r="B189" s="72"/>
      <c r="C189" s="72"/>
      <c r="D189" s="72"/>
      <c r="E189" s="72"/>
      <c r="F189" s="72"/>
      <c r="G189" s="73"/>
    </row>
    <row r="190" spans="1:7" ht="15.75">
      <c r="A190" s="71" t="s">
        <v>58</v>
      </c>
      <c r="B190" s="72"/>
      <c r="C190" s="72"/>
      <c r="D190" s="72"/>
      <c r="E190" s="74">
        <f>44800*G176</f>
        <v>537600</v>
      </c>
      <c r="F190" s="74"/>
      <c r="G190" s="75"/>
    </row>
    <row r="191" spans="1:7" ht="16.5" thickBot="1">
      <c r="A191" s="71" t="s">
        <v>23</v>
      </c>
      <c r="B191" s="72"/>
      <c r="C191" s="72"/>
      <c r="D191" s="72"/>
      <c r="E191" s="76" t="s">
        <v>139</v>
      </c>
      <c r="F191" s="76"/>
      <c r="G191" s="77"/>
    </row>
    <row r="192" spans="1:7" ht="16.5" thickBot="1">
      <c r="A192" s="68" t="s">
        <v>59</v>
      </c>
      <c r="B192" s="69"/>
      <c r="C192" s="69"/>
      <c r="D192" s="70"/>
      <c r="E192" s="65" t="s">
        <v>142</v>
      </c>
      <c r="F192" s="66"/>
      <c r="G192" s="67"/>
    </row>
    <row r="193" spans="1:7" ht="15.75">
      <c r="A193" s="53" t="s">
        <v>93</v>
      </c>
      <c r="B193" s="54"/>
      <c r="C193" s="54"/>
      <c r="D193" s="54"/>
      <c r="E193" s="54"/>
      <c r="F193" s="54"/>
      <c r="G193" s="55"/>
    </row>
    <row r="194" spans="1:7" ht="15.75">
      <c r="A194" s="11" t="s">
        <v>20</v>
      </c>
      <c r="B194" s="49" t="s">
        <v>41</v>
      </c>
      <c r="C194" s="50"/>
      <c r="D194" s="50"/>
      <c r="E194" s="52"/>
      <c r="F194" s="8" t="s">
        <v>12</v>
      </c>
      <c r="G194" s="9">
        <v>1</v>
      </c>
    </row>
    <row r="195" spans="1:7" ht="15.75">
      <c r="A195" s="56" t="s">
        <v>49</v>
      </c>
      <c r="B195" s="57"/>
      <c r="C195" s="57"/>
      <c r="D195" s="57"/>
      <c r="E195" s="57"/>
      <c r="F195" s="58"/>
      <c r="G195" s="9" t="s">
        <v>90</v>
      </c>
    </row>
    <row r="196" spans="1:7" ht="15.75">
      <c r="A196" s="12" t="s">
        <v>21</v>
      </c>
      <c r="B196" s="13">
        <v>2</v>
      </c>
      <c r="C196" s="7"/>
      <c r="D196" s="7"/>
      <c r="E196" s="7"/>
      <c r="F196" s="7"/>
      <c r="G196" s="14"/>
    </row>
    <row r="197" spans="1:7" ht="47.25">
      <c r="A197" s="26" t="s">
        <v>55</v>
      </c>
      <c r="B197" s="49" t="s">
        <v>91</v>
      </c>
      <c r="C197" s="50"/>
      <c r="D197" s="50"/>
      <c r="E197" s="50"/>
      <c r="F197" s="50"/>
      <c r="G197" s="51"/>
    </row>
    <row r="198" spans="1:7" ht="47.25">
      <c r="A198" s="26" t="s">
        <v>56</v>
      </c>
      <c r="B198" s="49" t="s">
        <v>92</v>
      </c>
      <c r="C198" s="50"/>
      <c r="D198" s="50"/>
      <c r="E198" s="50"/>
      <c r="F198" s="50"/>
      <c r="G198" s="51"/>
    </row>
    <row r="199" spans="1:7" ht="15.75">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ht="15.75">
      <c r="A207" s="71" t="s">
        <v>22</v>
      </c>
      <c r="B207" s="72"/>
      <c r="C207" s="72"/>
      <c r="D207" s="72"/>
      <c r="E207" s="72"/>
      <c r="F207" s="72"/>
      <c r="G207" s="73"/>
    </row>
    <row r="208" spans="1:7" ht="15.75">
      <c r="A208" s="71" t="s">
        <v>58</v>
      </c>
      <c r="B208" s="72"/>
      <c r="C208" s="72"/>
      <c r="D208" s="72"/>
      <c r="E208" s="74">
        <v>44800</v>
      </c>
      <c r="F208" s="74"/>
      <c r="G208" s="75"/>
    </row>
    <row r="209" spans="1:7" ht="16.5" thickBot="1">
      <c r="A209" s="71" t="s">
        <v>23</v>
      </c>
      <c r="B209" s="72"/>
      <c r="C209" s="72"/>
      <c r="D209" s="72"/>
      <c r="E209" s="76" t="s">
        <v>139</v>
      </c>
      <c r="F209" s="76"/>
      <c r="G209" s="77"/>
    </row>
    <row r="210" spans="1:7" ht="16.5" thickBot="1">
      <c r="A210" s="68" t="s">
        <v>59</v>
      </c>
      <c r="B210" s="69"/>
      <c r="C210" s="69"/>
      <c r="D210" s="70"/>
      <c r="E210" s="65" t="s">
        <v>142</v>
      </c>
      <c r="F210" s="66"/>
      <c r="G210" s="67"/>
    </row>
    <row r="211" spans="1:7" ht="15.75">
      <c r="A211" s="53" t="s">
        <v>94</v>
      </c>
      <c r="B211" s="54"/>
      <c r="C211" s="54"/>
      <c r="D211" s="54"/>
      <c r="E211" s="54"/>
      <c r="F211" s="54"/>
      <c r="G211" s="55"/>
    </row>
    <row r="212" spans="1:7" ht="15.75">
      <c r="A212" s="11" t="s">
        <v>20</v>
      </c>
      <c r="B212" s="49" t="s">
        <v>41</v>
      </c>
      <c r="C212" s="50"/>
      <c r="D212" s="50"/>
      <c r="E212" s="52"/>
      <c r="F212" s="8" t="s">
        <v>12</v>
      </c>
      <c r="G212" s="9">
        <v>1</v>
      </c>
    </row>
    <row r="213" spans="1:7" ht="15.75">
      <c r="A213" s="56" t="s">
        <v>49</v>
      </c>
      <c r="B213" s="57"/>
      <c r="C213" s="57"/>
      <c r="D213" s="57"/>
      <c r="E213" s="57"/>
      <c r="F213" s="58"/>
      <c r="G213" s="9" t="s">
        <v>71</v>
      </c>
    </row>
    <row r="214" spans="1:7" ht="15.75">
      <c r="A214" s="12" t="s">
        <v>21</v>
      </c>
      <c r="B214" s="13">
        <v>2</v>
      </c>
      <c r="C214" s="7"/>
      <c r="D214" s="7"/>
      <c r="E214" s="7"/>
      <c r="F214" s="7"/>
      <c r="G214" s="14"/>
    </row>
    <row r="215" spans="1:7" ht="47.25">
      <c r="A215" s="26" t="s">
        <v>55</v>
      </c>
      <c r="B215" s="49" t="s">
        <v>95</v>
      </c>
      <c r="C215" s="50"/>
      <c r="D215" s="50"/>
      <c r="E215" s="50"/>
      <c r="F215" s="50"/>
      <c r="G215" s="51"/>
    </row>
    <row r="216" spans="1:7" ht="47.25">
      <c r="A216" s="26" t="s">
        <v>56</v>
      </c>
      <c r="B216" s="49" t="s">
        <v>92</v>
      </c>
      <c r="C216" s="50"/>
      <c r="D216" s="50"/>
      <c r="E216" s="50"/>
      <c r="F216" s="50"/>
      <c r="G216" s="51"/>
    </row>
    <row r="217" spans="1:7" ht="15.75">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ht="15.75">
      <c r="A225" s="71" t="s">
        <v>22</v>
      </c>
      <c r="B225" s="72"/>
      <c r="C225" s="72"/>
      <c r="D225" s="72"/>
      <c r="E225" s="72"/>
      <c r="F225" s="72"/>
      <c r="G225" s="73"/>
    </row>
    <row r="226" spans="1:7" ht="15.75">
      <c r="A226" s="71" t="s">
        <v>58</v>
      </c>
      <c r="B226" s="72"/>
      <c r="C226" s="72"/>
      <c r="D226" s="72"/>
      <c r="E226" s="74">
        <v>44800</v>
      </c>
      <c r="F226" s="74"/>
      <c r="G226" s="75"/>
    </row>
    <row r="227" spans="1:7" ht="16.5" thickBot="1">
      <c r="A227" s="71" t="s">
        <v>23</v>
      </c>
      <c r="B227" s="72"/>
      <c r="C227" s="72"/>
      <c r="D227" s="72"/>
      <c r="E227" s="76" t="s">
        <v>139</v>
      </c>
      <c r="F227" s="76"/>
      <c r="G227" s="77"/>
    </row>
    <row r="228" spans="1:7" ht="16.5" thickBot="1">
      <c r="A228" s="68" t="s">
        <v>59</v>
      </c>
      <c r="B228" s="69"/>
      <c r="C228" s="69"/>
      <c r="D228" s="70"/>
      <c r="E228" s="65" t="s">
        <v>142</v>
      </c>
      <c r="F228" s="66"/>
      <c r="G228" s="67"/>
    </row>
    <row r="229" spans="1:7" ht="15.75">
      <c r="A229" s="53" t="s">
        <v>96</v>
      </c>
      <c r="B229" s="54"/>
      <c r="C229" s="54"/>
      <c r="D229" s="54"/>
      <c r="E229" s="54"/>
      <c r="F229" s="54"/>
      <c r="G229" s="55"/>
    </row>
    <row r="230" spans="1:7" ht="15.75">
      <c r="A230" s="11" t="s">
        <v>20</v>
      </c>
      <c r="B230" s="49" t="s">
        <v>40</v>
      </c>
      <c r="C230" s="50"/>
      <c r="D230" s="50"/>
      <c r="E230" s="52"/>
      <c r="F230" s="8" t="s">
        <v>12</v>
      </c>
      <c r="G230" s="9">
        <v>1</v>
      </c>
    </row>
    <row r="231" spans="1:7" ht="15.75">
      <c r="A231" s="56" t="s">
        <v>49</v>
      </c>
      <c r="B231" s="57"/>
      <c r="C231" s="57"/>
      <c r="D231" s="57"/>
      <c r="E231" s="57"/>
      <c r="F231" s="58"/>
      <c r="G231" s="9" t="s">
        <v>71</v>
      </c>
    </row>
    <row r="232" spans="1:7" ht="15.75">
      <c r="A232" s="12" t="s">
        <v>21</v>
      </c>
      <c r="B232" s="13">
        <v>2</v>
      </c>
      <c r="C232" s="7"/>
      <c r="D232" s="7"/>
      <c r="E232" s="7"/>
      <c r="F232" s="7"/>
      <c r="G232" s="14"/>
    </row>
    <row r="233" spans="1:7" ht="47.25">
      <c r="A233" s="26" t="s">
        <v>55</v>
      </c>
      <c r="B233" s="49" t="s">
        <v>97</v>
      </c>
      <c r="C233" s="50"/>
      <c r="D233" s="50"/>
      <c r="E233" s="50"/>
      <c r="F233" s="50"/>
      <c r="G233" s="51"/>
    </row>
    <row r="234" spans="1:7" ht="47.25">
      <c r="A234" s="26" t="s">
        <v>56</v>
      </c>
      <c r="B234" s="49" t="s">
        <v>92</v>
      </c>
      <c r="C234" s="50"/>
      <c r="D234" s="50"/>
      <c r="E234" s="50"/>
      <c r="F234" s="50"/>
      <c r="G234" s="51"/>
    </row>
    <row r="235" spans="1:7" ht="15.75">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ht="15.75">
      <c r="A243" s="71" t="s">
        <v>22</v>
      </c>
      <c r="B243" s="72"/>
      <c r="C243" s="72"/>
      <c r="D243" s="72"/>
      <c r="E243" s="72"/>
      <c r="F243" s="72"/>
      <c r="G243" s="73"/>
    </row>
    <row r="244" spans="1:7" ht="15.75">
      <c r="A244" s="71" t="s">
        <v>58</v>
      </c>
      <c r="B244" s="72"/>
      <c r="C244" s="72"/>
      <c r="D244" s="72"/>
      <c r="E244" s="74">
        <f>44800+41500</f>
        <v>86300</v>
      </c>
      <c r="F244" s="74"/>
      <c r="G244" s="75"/>
    </row>
    <row r="245" spans="1:7" ht="16.5" thickBot="1">
      <c r="A245" s="71" t="s">
        <v>23</v>
      </c>
      <c r="B245" s="72"/>
      <c r="C245" s="72"/>
      <c r="D245" s="72"/>
      <c r="E245" s="76" t="s">
        <v>139</v>
      </c>
      <c r="F245" s="76"/>
      <c r="G245" s="77"/>
    </row>
    <row r="246" spans="1:7" ht="16.5" thickBot="1">
      <c r="A246" s="68" t="s">
        <v>59</v>
      </c>
      <c r="B246" s="69"/>
      <c r="C246" s="69"/>
      <c r="D246" s="70"/>
      <c r="E246" s="65" t="s">
        <v>144</v>
      </c>
      <c r="F246" s="66"/>
      <c r="G246" s="67"/>
    </row>
    <row r="247" spans="1:7" ht="15.75">
      <c r="A247" s="53" t="s">
        <v>100</v>
      </c>
      <c r="B247" s="54"/>
      <c r="C247" s="54"/>
      <c r="D247" s="54"/>
      <c r="E247" s="54"/>
      <c r="F247" s="54"/>
      <c r="G247" s="55"/>
    </row>
    <row r="248" spans="1:7" ht="15.75">
      <c r="A248" s="11" t="s">
        <v>20</v>
      </c>
      <c r="B248" s="49" t="s">
        <v>41</v>
      </c>
      <c r="C248" s="50"/>
      <c r="D248" s="50"/>
      <c r="E248" s="52"/>
      <c r="F248" s="8" t="s">
        <v>12</v>
      </c>
      <c r="G248" s="9">
        <v>4</v>
      </c>
    </row>
    <row r="249" spans="1:7" ht="15.75">
      <c r="A249" s="56" t="s">
        <v>49</v>
      </c>
      <c r="B249" s="57"/>
      <c r="C249" s="57"/>
      <c r="D249" s="57"/>
      <c r="E249" s="57"/>
      <c r="F249" s="58"/>
      <c r="G249" s="9" t="s">
        <v>71</v>
      </c>
    </row>
    <row r="250" spans="1:7" ht="15.75">
      <c r="A250" s="12" t="s">
        <v>21</v>
      </c>
      <c r="B250" s="13">
        <v>2</v>
      </c>
      <c r="C250" s="7"/>
      <c r="D250" s="7"/>
      <c r="E250" s="7"/>
      <c r="F250" s="7"/>
      <c r="G250" s="14"/>
    </row>
    <row r="251" spans="1:7" ht="47.25">
      <c r="A251" s="26" t="s">
        <v>55</v>
      </c>
      <c r="B251" s="49" t="s">
        <v>98</v>
      </c>
      <c r="C251" s="50"/>
      <c r="D251" s="50"/>
      <c r="E251" s="50"/>
      <c r="F251" s="50"/>
      <c r="G251" s="51"/>
    </row>
    <row r="252" spans="1:7" ht="47.25">
      <c r="A252" s="26" t="s">
        <v>56</v>
      </c>
      <c r="B252" s="49" t="s">
        <v>99</v>
      </c>
      <c r="C252" s="50"/>
      <c r="D252" s="50"/>
      <c r="E252" s="50"/>
      <c r="F252" s="50"/>
      <c r="G252" s="51"/>
    </row>
    <row r="253" spans="1:7" ht="15.75">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ht="15.75">
      <c r="A261" s="71" t="s">
        <v>22</v>
      </c>
      <c r="B261" s="72"/>
      <c r="C261" s="72"/>
      <c r="D261" s="72"/>
      <c r="E261" s="72"/>
      <c r="F261" s="72"/>
      <c r="G261" s="73"/>
    </row>
    <row r="262" spans="1:7" ht="15.75">
      <c r="A262" s="71" t="s">
        <v>58</v>
      </c>
      <c r="B262" s="72"/>
      <c r="C262" s="72"/>
      <c r="D262" s="72"/>
      <c r="E262" s="74">
        <f>18000*G248</f>
        <v>72000</v>
      </c>
      <c r="F262" s="74"/>
      <c r="G262" s="75"/>
    </row>
    <row r="263" spans="1:7" ht="16.5" thickBot="1">
      <c r="A263" s="71" t="s">
        <v>23</v>
      </c>
      <c r="B263" s="72"/>
      <c r="C263" s="72"/>
      <c r="D263" s="72"/>
      <c r="E263" s="76" t="s">
        <v>139</v>
      </c>
      <c r="F263" s="76"/>
      <c r="G263" s="77"/>
    </row>
    <row r="264" spans="1:7" ht="16.5" thickBot="1">
      <c r="A264" s="68" t="s">
        <v>59</v>
      </c>
      <c r="B264" s="69"/>
      <c r="C264" s="69"/>
      <c r="D264" s="70"/>
      <c r="E264" s="65" t="s">
        <v>145</v>
      </c>
      <c r="F264" s="66"/>
      <c r="G264" s="67"/>
    </row>
    <row r="265" spans="1:7" ht="15.75">
      <c r="A265" s="53" t="s">
        <v>101</v>
      </c>
      <c r="B265" s="54"/>
      <c r="C265" s="54"/>
      <c r="D265" s="54"/>
      <c r="E265" s="54"/>
      <c r="F265" s="54"/>
      <c r="G265" s="55"/>
    </row>
    <row r="266" spans="1:7" ht="15.75">
      <c r="A266" s="11" t="s">
        <v>20</v>
      </c>
      <c r="B266" s="49" t="s">
        <v>41</v>
      </c>
      <c r="C266" s="50"/>
      <c r="D266" s="50"/>
      <c r="E266" s="52"/>
      <c r="F266" s="8" t="s">
        <v>12</v>
      </c>
      <c r="G266" s="9">
        <v>4</v>
      </c>
    </row>
    <row r="267" spans="1:7" ht="15.75">
      <c r="A267" s="56" t="s">
        <v>49</v>
      </c>
      <c r="B267" s="57"/>
      <c r="C267" s="57"/>
      <c r="D267" s="57"/>
      <c r="E267" s="57"/>
      <c r="F267" s="58"/>
      <c r="G267" s="9" t="s">
        <v>71</v>
      </c>
    </row>
    <row r="268" spans="1:7" ht="15.75">
      <c r="A268" s="12" t="s">
        <v>21</v>
      </c>
      <c r="B268" s="13">
        <v>2</v>
      </c>
      <c r="C268" s="7"/>
      <c r="D268" s="7"/>
      <c r="E268" s="7"/>
      <c r="F268" s="7"/>
      <c r="G268" s="14"/>
    </row>
    <row r="269" spans="1:7" ht="47.25">
      <c r="A269" s="26" t="s">
        <v>55</v>
      </c>
      <c r="B269" s="49" t="s">
        <v>102</v>
      </c>
      <c r="C269" s="50"/>
      <c r="D269" s="50"/>
      <c r="E269" s="50"/>
      <c r="F269" s="50"/>
      <c r="G269" s="51"/>
    </row>
    <row r="270" spans="1:7" ht="47.25">
      <c r="A270" s="26" t="s">
        <v>56</v>
      </c>
      <c r="B270" s="49" t="s">
        <v>73</v>
      </c>
      <c r="C270" s="50"/>
      <c r="D270" s="50"/>
      <c r="E270" s="50"/>
      <c r="F270" s="50"/>
      <c r="G270" s="51"/>
    </row>
    <row r="271" spans="1:7" ht="15.75">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ht="15.75">
      <c r="A279" s="71" t="s">
        <v>22</v>
      </c>
      <c r="B279" s="72"/>
      <c r="C279" s="72"/>
      <c r="D279" s="72"/>
      <c r="E279" s="72"/>
      <c r="F279" s="72"/>
      <c r="G279" s="73"/>
    </row>
    <row r="280" spans="1:7" ht="15.75">
      <c r="A280" s="71" t="s">
        <v>58</v>
      </c>
      <c r="B280" s="72"/>
      <c r="C280" s="72"/>
      <c r="D280" s="72"/>
      <c r="E280" s="74">
        <v>72000</v>
      </c>
      <c r="F280" s="74"/>
      <c r="G280" s="75"/>
    </row>
    <row r="281" spans="1:7" ht="16.5" thickBot="1">
      <c r="A281" s="71" t="s">
        <v>23</v>
      </c>
      <c r="B281" s="72"/>
      <c r="C281" s="72"/>
      <c r="D281" s="72"/>
      <c r="E281" s="76" t="s">
        <v>139</v>
      </c>
      <c r="F281" s="76"/>
      <c r="G281" s="77"/>
    </row>
    <row r="282" spans="1:7" ht="16.5" thickBot="1">
      <c r="A282" s="68" t="s">
        <v>59</v>
      </c>
      <c r="B282" s="69"/>
      <c r="C282" s="69"/>
      <c r="D282" s="70"/>
      <c r="E282" s="65" t="s">
        <v>146</v>
      </c>
      <c r="F282" s="66"/>
      <c r="G282" s="67"/>
    </row>
    <row r="283" spans="1:7" ht="15.75">
      <c r="A283" s="53" t="s">
        <v>103</v>
      </c>
      <c r="B283" s="54"/>
      <c r="C283" s="54"/>
      <c r="D283" s="54"/>
      <c r="E283" s="54"/>
      <c r="F283" s="54"/>
      <c r="G283" s="55"/>
    </row>
    <row r="284" spans="1:7" ht="15.75">
      <c r="A284" s="11" t="s">
        <v>20</v>
      </c>
      <c r="B284" s="49" t="s">
        <v>41</v>
      </c>
      <c r="C284" s="50"/>
      <c r="D284" s="50"/>
      <c r="E284" s="52"/>
      <c r="F284" s="8" t="s">
        <v>12</v>
      </c>
      <c r="G284" s="9">
        <v>7</v>
      </c>
    </row>
    <row r="285" spans="1:7" ht="15.75">
      <c r="A285" s="56" t="s">
        <v>49</v>
      </c>
      <c r="B285" s="57"/>
      <c r="C285" s="57"/>
      <c r="D285" s="57"/>
      <c r="E285" s="57"/>
      <c r="F285" s="58"/>
      <c r="G285" s="9" t="s">
        <v>71</v>
      </c>
    </row>
    <row r="286" spans="1:7" ht="15.75">
      <c r="A286" s="12" t="s">
        <v>21</v>
      </c>
      <c r="B286" s="13">
        <v>2</v>
      </c>
      <c r="C286" s="7"/>
      <c r="D286" s="7"/>
      <c r="E286" s="7"/>
      <c r="F286" s="7"/>
      <c r="G286" s="14"/>
    </row>
    <row r="287" spans="1:7" ht="47.25">
      <c r="A287" s="26" t="s">
        <v>55</v>
      </c>
      <c r="B287" s="49" t="s">
        <v>98</v>
      </c>
      <c r="C287" s="50"/>
      <c r="D287" s="50"/>
      <c r="E287" s="50"/>
      <c r="F287" s="50"/>
      <c r="G287" s="51"/>
    </row>
    <row r="288" spans="1:7" ht="47.25">
      <c r="A288" s="26" t="s">
        <v>56</v>
      </c>
      <c r="B288" s="49" t="s">
        <v>104</v>
      </c>
      <c r="C288" s="50"/>
      <c r="D288" s="50"/>
      <c r="E288" s="50"/>
      <c r="F288" s="50"/>
      <c r="G288" s="51"/>
    </row>
    <row r="289" spans="1:7" ht="15.75">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ht="15.75">
      <c r="A297" s="71" t="s">
        <v>22</v>
      </c>
      <c r="B297" s="72"/>
      <c r="C297" s="72"/>
      <c r="D297" s="72"/>
      <c r="E297" s="72"/>
      <c r="F297" s="72"/>
      <c r="G297" s="73"/>
    </row>
    <row r="298" spans="1:7" ht="15.75">
      <c r="A298" s="71" t="s">
        <v>58</v>
      </c>
      <c r="B298" s="72"/>
      <c r="C298" s="72"/>
      <c r="D298" s="72"/>
      <c r="E298" s="74">
        <f>41500*G284</f>
        <v>290500</v>
      </c>
      <c r="F298" s="74"/>
      <c r="G298" s="75"/>
    </row>
    <row r="299" spans="1:7" ht="16.5" thickBot="1">
      <c r="A299" s="71" t="s">
        <v>23</v>
      </c>
      <c r="B299" s="72"/>
      <c r="C299" s="72"/>
      <c r="D299" s="72"/>
      <c r="E299" s="76" t="s">
        <v>139</v>
      </c>
      <c r="F299" s="76"/>
      <c r="G299" s="77"/>
    </row>
    <row r="300" spans="1:7" ht="16.5" thickBot="1">
      <c r="A300" s="68" t="s">
        <v>59</v>
      </c>
      <c r="B300" s="69"/>
      <c r="C300" s="69"/>
      <c r="D300" s="70"/>
      <c r="E300" s="65" t="s">
        <v>146</v>
      </c>
      <c r="F300" s="66"/>
      <c r="G300" s="67"/>
    </row>
    <row r="301" spans="1:7" ht="15.75">
      <c r="A301" s="53" t="s">
        <v>105</v>
      </c>
      <c r="B301" s="54"/>
      <c r="C301" s="54"/>
      <c r="D301" s="54"/>
      <c r="E301" s="54"/>
      <c r="F301" s="54"/>
      <c r="G301" s="55"/>
    </row>
    <row r="302" spans="1:7" ht="15.75">
      <c r="A302" s="11" t="s">
        <v>20</v>
      </c>
      <c r="B302" s="49" t="s">
        <v>41</v>
      </c>
      <c r="C302" s="50"/>
      <c r="D302" s="50"/>
      <c r="E302" s="52"/>
      <c r="F302" s="8" t="s">
        <v>12</v>
      </c>
      <c r="G302" s="9">
        <v>7</v>
      </c>
    </row>
    <row r="303" spans="1:7" ht="15.75">
      <c r="A303" s="56" t="s">
        <v>49</v>
      </c>
      <c r="B303" s="57"/>
      <c r="C303" s="57"/>
      <c r="D303" s="57"/>
      <c r="E303" s="57"/>
      <c r="F303" s="58"/>
      <c r="G303" s="9" t="s">
        <v>71</v>
      </c>
    </row>
    <row r="304" spans="1:7" ht="15.75">
      <c r="A304" s="12" t="s">
        <v>21</v>
      </c>
      <c r="B304" s="13">
        <v>2</v>
      </c>
      <c r="C304" s="7"/>
      <c r="D304" s="7"/>
      <c r="E304" s="7"/>
      <c r="F304" s="7"/>
      <c r="G304" s="14"/>
    </row>
    <row r="305" spans="1:7" ht="47.25">
      <c r="A305" s="26" t="s">
        <v>55</v>
      </c>
      <c r="B305" s="49" t="s">
        <v>115</v>
      </c>
      <c r="C305" s="50"/>
      <c r="D305" s="50"/>
      <c r="E305" s="50"/>
      <c r="F305" s="50"/>
      <c r="G305" s="51"/>
    </row>
    <row r="306" spans="1:7" ht="47.25">
      <c r="A306" s="26" t="s">
        <v>56</v>
      </c>
      <c r="B306" s="49" t="s">
        <v>73</v>
      </c>
      <c r="C306" s="50"/>
      <c r="D306" s="50"/>
      <c r="E306" s="50"/>
      <c r="F306" s="50"/>
      <c r="G306" s="51"/>
    </row>
    <row r="307" spans="1:7" ht="15.75">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ht="15.75">
      <c r="A315" s="71" t="s">
        <v>22</v>
      </c>
      <c r="B315" s="72"/>
      <c r="C315" s="72"/>
      <c r="D315" s="72"/>
      <c r="E315" s="72"/>
      <c r="F315" s="72"/>
      <c r="G315" s="73"/>
    </row>
    <row r="316" spans="1:7" ht="15.75">
      <c r="A316" s="71" t="s">
        <v>58</v>
      </c>
      <c r="B316" s="72"/>
      <c r="C316" s="72"/>
      <c r="D316" s="72"/>
      <c r="E316" s="74">
        <v>290500</v>
      </c>
      <c r="F316" s="74"/>
      <c r="G316" s="75"/>
    </row>
    <row r="317" spans="1:7" ht="16.5" thickBot="1">
      <c r="A317" s="71" t="s">
        <v>23</v>
      </c>
      <c r="B317" s="72"/>
      <c r="C317" s="72"/>
      <c r="D317" s="72"/>
      <c r="E317" s="76" t="s">
        <v>139</v>
      </c>
      <c r="F317" s="76"/>
      <c r="G317" s="77"/>
    </row>
    <row r="318" spans="1:7" ht="16.5" thickBot="1">
      <c r="A318" s="68" t="s">
        <v>59</v>
      </c>
      <c r="B318" s="69"/>
      <c r="C318" s="69"/>
      <c r="D318" s="70"/>
      <c r="E318" s="65" t="s">
        <v>146</v>
      </c>
      <c r="F318" s="66"/>
      <c r="G318" s="67"/>
    </row>
    <row r="319" spans="1:7" ht="15.75">
      <c r="A319" s="53" t="s">
        <v>106</v>
      </c>
      <c r="B319" s="54"/>
      <c r="C319" s="54"/>
      <c r="D319" s="54"/>
      <c r="E319" s="54"/>
      <c r="F319" s="54"/>
      <c r="G319" s="55"/>
    </row>
    <row r="320" spans="1:7" ht="15.75">
      <c r="A320" s="11" t="s">
        <v>20</v>
      </c>
      <c r="B320" s="49" t="s">
        <v>41</v>
      </c>
      <c r="C320" s="50"/>
      <c r="D320" s="50"/>
      <c r="E320" s="52"/>
      <c r="F320" s="8" t="s">
        <v>12</v>
      </c>
      <c r="G320" s="9">
        <v>7</v>
      </c>
    </row>
    <row r="321" spans="1:7" ht="15.75">
      <c r="A321" s="56" t="s">
        <v>49</v>
      </c>
      <c r="B321" s="57"/>
      <c r="C321" s="57"/>
      <c r="D321" s="57"/>
      <c r="E321" s="57"/>
      <c r="F321" s="58"/>
      <c r="G321" s="9" t="s">
        <v>71</v>
      </c>
    </row>
    <row r="322" spans="1:7" ht="15.75">
      <c r="A322" s="12" t="s">
        <v>21</v>
      </c>
      <c r="B322" s="13">
        <v>2</v>
      </c>
      <c r="C322" s="7"/>
      <c r="D322" s="7"/>
      <c r="E322" s="7"/>
      <c r="F322" s="7"/>
      <c r="G322" s="14"/>
    </row>
    <row r="323" spans="1:7" ht="47.25">
      <c r="A323" s="26" t="s">
        <v>55</v>
      </c>
      <c r="B323" s="49" t="s">
        <v>98</v>
      </c>
      <c r="C323" s="50"/>
      <c r="D323" s="50"/>
      <c r="E323" s="50"/>
      <c r="F323" s="50"/>
      <c r="G323" s="51"/>
    </row>
    <row r="324" spans="1:7" ht="47.25">
      <c r="A324" s="26" t="s">
        <v>56</v>
      </c>
      <c r="B324" s="49" t="s">
        <v>107</v>
      </c>
      <c r="C324" s="50"/>
      <c r="D324" s="50"/>
      <c r="E324" s="50"/>
      <c r="F324" s="50"/>
      <c r="G324" s="51"/>
    </row>
    <row r="325" spans="1:7" ht="15.75">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ht="15.75">
      <c r="A333" s="71" t="s">
        <v>22</v>
      </c>
      <c r="B333" s="72"/>
      <c r="C333" s="72"/>
      <c r="D333" s="72"/>
      <c r="E333" s="72"/>
      <c r="F333" s="72"/>
      <c r="G333" s="73"/>
    </row>
    <row r="334" spans="1:7" ht="15.75">
      <c r="A334" s="71" t="s">
        <v>58</v>
      </c>
      <c r="B334" s="72"/>
      <c r="C334" s="72"/>
      <c r="D334" s="72"/>
      <c r="E334" s="74">
        <v>44800</v>
      </c>
      <c r="F334" s="74"/>
      <c r="G334" s="75"/>
    </row>
    <row r="335" spans="1:7" ht="16.5" thickBot="1">
      <c r="A335" s="71" t="s">
        <v>23</v>
      </c>
      <c r="B335" s="72"/>
      <c r="C335" s="72"/>
      <c r="D335" s="72"/>
      <c r="E335" s="76" t="s">
        <v>139</v>
      </c>
      <c r="F335" s="76"/>
      <c r="G335" s="77"/>
    </row>
    <row r="336" spans="1:7" ht="16.5" thickBot="1">
      <c r="A336" s="68" t="s">
        <v>59</v>
      </c>
      <c r="B336" s="69"/>
      <c r="C336" s="69"/>
      <c r="D336" s="70"/>
      <c r="E336" s="65" t="s">
        <v>142</v>
      </c>
      <c r="F336" s="66"/>
      <c r="G336" s="67"/>
    </row>
    <row r="337" spans="1:7" ht="15.75">
      <c r="A337" s="53" t="s">
        <v>108</v>
      </c>
      <c r="B337" s="54"/>
      <c r="C337" s="54"/>
      <c r="D337" s="54"/>
      <c r="E337" s="54"/>
      <c r="F337" s="54"/>
      <c r="G337" s="55"/>
    </row>
    <row r="338" spans="1:7" ht="15.75">
      <c r="A338" s="11" t="s">
        <v>20</v>
      </c>
      <c r="B338" s="49" t="s">
        <v>41</v>
      </c>
      <c r="C338" s="50"/>
      <c r="D338" s="50"/>
      <c r="E338" s="52"/>
      <c r="F338" s="8" t="s">
        <v>12</v>
      </c>
      <c r="G338" s="9">
        <v>7</v>
      </c>
    </row>
    <row r="339" spans="1:7" ht="15.75">
      <c r="A339" s="56" t="s">
        <v>49</v>
      </c>
      <c r="B339" s="57"/>
      <c r="C339" s="57"/>
      <c r="D339" s="57"/>
      <c r="E339" s="57"/>
      <c r="F339" s="58"/>
      <c r="G339" s="9" t="s">
        <v>71</v>
      </c>
    </row>
    <row r="340" spans="1:7" ht="15.75">
      <c r="A340" s="12" t="s">
        <v>21</v>
      </c>
      <c r="B340" s="13">
        <v>2</v>
      </c>
      <c r="C340" s="7"/>
      <c r="D340" s="7"/>
      <c r="E340" s="7"/>
      <c r="F340" s="7"/>
      <c r="G340" s="14"/>
    </row>
    <row r="341" spans="1:7" ht="47.25">
      <c r="A341" s="26" t="s">
        <v>55</v>
      </c>
      <c r="B341" s="49" t="s">
        <v>114</v>
      </c>
      <c r="C341" s="50"/>
      <c r="D341" s="50"/>
      <c r="E341" s="50"/>
      <c r="F341" s="50"/>
      <c r="G341" s="51"/>
    </row>
    <row r="342" spans="1:7" ht="47.25">
      <c r="A342" s="26" t="s">
        <v>56</v>
      </c>
      <c r="B342" s="49" t="s">
        <v>73</v>
      </c>
      <c r="C342" s="50"/>
      <c r="D342" s="50"/>
      <c r="E342" s="50"/>
      <c r="F342" s="50"/>
      <c r="G342" s="51"/>
    </row>
    <row r="343" spans="1:7" ht="15.75">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ht="15.75">
      <c r="A351" s="71" t="s">
        <v>22</v>
      </c>
      <c r="B351" s="72"/>
      <c r="C351" s="72"/>
      <c r="D351" s="72"/>
      <c r="E351" s="72"/>
      <c r="F351" s="72"/>
      <c r="G351" s="73"/>
    </row>
    <row r="352" spans="1:7" ht="15.75">
      <c r="A352" s="71" t="s">
        <v>58</v>
      </c>
      <c r="B352" s="72"/>
      <c r="C352" s="72"/>
      <c r="D352" s="72"/>
      <c r="E352" s="74">
        <f>44800*7</f>
        <v>313600</v>
      </c>
      <c r="F352" s="74"/>
      <c r="G352" s="75"/>
    </row>
    <row r="353" spans="1:7" ht="16.5" thickBot="1">
      <c r="A353" s="71" t="s">
        <v>23</v>
      </c>
      <c r="B353" s="72"/>
      <c r="C353" s="72"/>
      <c r="D353" s="72"/>
      <c r="E353" s="76" t="s">
        <v>139</v>
      </c>
      <c r="F353" s="76"/>
      <c r="G353" s="77"/>
    </row>
    <row r="354" spans="1:7" ht="16.5" thickBot="1">
      <c r="A354" s="68" t="s">
        <v>59</v>
      </c>
      <c r="B354" s="69"/>
      <c r="C354" s="69"/>
      <c r="D354" s="70"/>
      <c r="E354" s="65" t="s">
        <v>146</v>
      </c>
      <c r="F354" s="66"/>
      <c r="G354" s="67"/>
    </row>
    <row r="355" spans="1:7" ht="15.75">
      <c r="A355" s="53" t="s">
        <v>109</v>
      </c>
      <c r="B355" s="54"/>
      <c r="C355" s="54"/>
      <c r="D355" s="54"/>
      <c r="E355" s="54"/>
      <c r="F355" s="54"/>
      <c r="G355" s="55"/>
    </row>
    <row r="356" spans="1:7" ht="15.75">
      <c r="A356" s="11" t="s">
        <v>20</v>
      </c>
      <c r="B356" s="49" t="s">
        <v>41</v>
      </c>
      <c r="C356" s="50"/>
      <c r="D356" s="50"/>
      <c r="E356" s="52"/>
      <c r="F356" s="8" t="s">
        <v>12</v>
      </c>
      <c r="G356" s="9">
        <v>1</v>
      </c>
    </row>
    <row r="357" spans="1:7" ht="15.75">
      <c r="A357" s="56" t="s">
        <v>49</v>
      </c>
      <c r="B357" s="57"/>
      <c r="C357" s="57"/>
      <c r="D357" s="57"/>
      <c r="E357" s="57"/>
      <c r="F357" s="58"/>
      <c r="G357" s="9" t="s">
        <v>71</v>
      </c>
    </row>
    <row r="358" spans="1:7" ht="15.75">
      <c r="A358" s="12" t="s">
        <v>21</v>
      </c>
      <c r="B358" s="13">
        <v>2</v>
      </c>
      <c r="C358" s="7"/>
      <c r="D358" s="7"/>
      <c r="E358" s="7"/>
      <c r="F358" s="7"/>
      <c r="G358" s="14"/>
    </row>
    <row r="359" spans="1:7" ht="47.25">
      <c r="A359" s="26" t="s">
        <v>55</v>
      </c>
      <c r="B359" s="49" t="s">
        <v>110</v>
      </c>
      <c r="C359" s="50"/>
      <c r="D359" s="50"/>
      <c r="E359" s="50"/>
      <c r="F359" s="50"/>
      <c r="G359" s="51"/>
    </row>
    <row r="360" spans="1:7" ht="47.25">
      <c r="A360" s="26" t="s">
        <v>56</v>
      </c>
      <c r="B360" s="49" t="s">
        <v>73</v>
      </c>
      <c r="C360" s="50"/>
      <c r="D360" s="50"/>
      <c r="E360" s="50"/>
      <c r="F360" s="50"/>
      <c r="G360" s="51"/>
    </row>
    <row r="361" spans="1:7" ht="15.75">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ht="15.75">
      <c r="A369" s="71" t="s">
        <v>22</v>
      </c>
      <c r="B369" s="72"/>
      <c r="C369" s="72"/>
      <c r="D369" s="72"/>
      <c r="E369" s="72"/>
      <c r="F369" s="72"/>
      <c r="G369" s="73"/>
    </row>
    <row r="370" spans="1:7" ht="15.75">
      <c r="A370" s="71" t="s">
        <v>58</v>
      </c>
      <c r="B370" s="72"/>
      <c r="C370" s="72"/>
      <c r="D370" s="72"/>
      <c r="E370" s="74">
        <v>44800</v>
      </c>
      <c r="F370" s="74"/>
      <c r="G370" s="75"/>
    </row>
    <row r="371" spans="1:7" ht="16.5" thickBot="1">
      <c r="A371" s="71" t="s">
        <v>23</v>
      </c>
      <c r="B371" s="72"/>
      <c r="C371" s="72"/>
      <c r="D371" s="72"/>
      <c r="E371" s="76" t="s">
        <v>139</v>
      </c>
      <c r="F371" s="76"/>
      <c r="G371" s="77"/>
    </row>
    <row r="372" spans="1:7" ht="16.5" thickBot="1">
      <c r="A372" s="68" t="s">
        <v>59</v>
      </c>
      <c r="B372" s="69"/>
      <c r="C372" s="69"/>
      <c r="D372" s="70"/>
      <c r="E372" s="65" t="s">
        <v>142</v>
      </c>
      <c r="F372" s="66"/>
      <c r="G372" s="67"/>
    </row>
    <row r="373" spans="1:7" ht="15.75">
      <c r="A373" s="53" t="s">
        <v>111</v>
      </c>
      <c r="B373" s="54"/>
      <c r="C373" s="54"/>
      <c r="D373" s="54"/>
      <c r="E373" s="54"/>
      <c r="F373" s="54"/>
      <c r="G373" s="55"/>
    </row>
    <row r="374" spans="1:7" ht="15.75">
      <c r="A374" s="11" t="s">
        <v>20</v>
      </c>
      <c r="B374" s="49" t="s">
        <v>41</v>
      </c>
      <c r="C374" s="50"/>
      <c r="D374" s="50"/>
      <c r="E374" s="52"/>
      <c r="F374" s="8" t="s">
        <v>12</v>
      </c>
      <c r="G374" s="9">
        <v>1</v>
      </c>
    </row>
    <row r="375" spans="1:7" ht="15.75">
      <c r="A375" s="56" t="s">
        <v>49</v>
      </c>
      <c r="B375" s="57"/>
      <c r="C375" s="57"/>
      <c r="D375" s="57"/>
      <c r="E375" s="57"/>
      <c r="F375" s="58"/>
      <c r="G375" s="9" t="s">
        <v>71</v>
      </c>
    </row>
    <row r="376" spans="1:7" ht="15.75">
      <c r="A376" s="12" t="s">
        <v>21</v>
      </c>
      <c r="B376" s="13">
        <v>2</v>
      </c>
      <c r="C376" s="7"/>
      <c r="D376" s="7"/>
      <c r="E376" s="7"/>
      <c r="F376" s="7"/>
      <c r="G376" s="14"/>
    </row>
    <row r="377" spans="1:7" ht="47.25">
      <c r="A377" s="26" t="s">
        <v>55</v>
      </c>
      <c r="B377" s="49" t="s">
        <v>113</v>
      </c>
      <c r="C377" s="50"/>
      <c r="D377" s="50"/>
      <c r="E377" s="50"/>
      <c r="F377" s="50"/>
      <c r="G377" s="51"/>
    </row>
    <row r="378" spans="1:7" ht="47.25">
      <c r="A378" s="26" t="s">
        <v>56</v>
      </c>
      <c r="B378" s="49" t="s">
        <v>112</v>
      </c>
      <c r="C378" s="50"/>
      <c r="D378" s="50"/>
      <c r="E378" s="50"/>
      <c r="F378" s="50"/>
      <c r="G378" s="51"/>
    </row>
    <row r="379" spans="1:7" ht="15.75">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ht="15.75">
      <c r="A387" s="71" t="s">
        <v>22</v>
      </c>
      <c r="B387" s="72"/>
      <c r="C387" s="72"/>
      <c r="D387" s="72"/>
      <c r="E387" s="72"/>
      <c r="F387" s="72"/>
      <c r="G387" s="73"/>
    </row>
    <row r="388" spans="1:7" ht="15.75">
      <c r="A388" s="71" t="s">
        <v>58</v>
      </c>
      <c r="B388" s="72"/>
      <c r="C388" s="72"/>
      <c r="D388" s="72"/>
      <c r="E388" s="74">
        <v>44800</v>
      </c>
      <c r="F388" s="74"/>
      <c r="G388" s="75"/>
    </row>
    <row r="389" spans="1:7" ht="16.5" thickBot="1">
      <c r="A389" s="71" t="s">
        <v>23</v>
      </c>
      <c r="B389" s="72"/>
      <c r="C389" s="72"/>
      <c r="D389" s="72"/>
      <c r="E389" s="76" t="s">
        <v>139</v>
      </c>
      <c r="F389" s="76"/>
      <c r="G389" s="77"/>
    </row>
    <row r="390" spans="1:7" ht="16.5" thickBot="1">
      <c r="A390" s="68" t="s">
        <v>59</v>
      </c>
      <c r="B390" s="69"/>
      <c r="C390" s="69"/>
      <c r="D390" s="70"/>
      <c r="E390" s="65" t="s">
        <v>142</v>
      </c>
      <c r="F390" s="66"/>
      <c r="G390" s="67"/>
    </row>
    <row r="391" spans="1:7" ht="15.75">
      <c r="A391" s="53" t="s">
        <v>116</v>
      </c>
      <c r="B391" s="54"/>
      <c r="C391" s="54"/>
      <c r="D391" s="54"/>
      <c r="E391" s="54"/>
      <c r="F391" s="54"/>
      <c r="G391" s="55"/>
    </row>
    <row r="392" spans="1:7" ht="15.75">
      <c r="A392" s="11" t="s">
        <v>20</v>
      </c>
      <c r="B392" s="49" t="s">
        <v>41</v>
      </c>
      <c r="C392" s="50"/>
      <c r="D392" s="50"/>
      <c r="E392" s="52"/>
      <c r="F392" s="8" t="s">
        <v>12</v>
      </c>
      <c r="G392" s="9">
        <v>1</v>
      </c>
    </row>
    <row r="393" spans="1:7" ht="15.75">
      <c r="A393" s="56" t="s">
        <v>49</v>
      </c>
      <c r="B393" s="57"/>
      <c r="C393" s="57"/>
      <c r="D393" s="57"/>
      <c r="E393" s="57"/>
      <c r="F393" s="58"/>
      <c r="G393" s="9" t="s">
        <v>71</v>
      </c>
    </row>
    <row r="394" spans="1:7" ht="15.75">
      <c r="A394" s="12" t="s">
        <v>21</v>
      </c>
      <c r="B394" s="13">
        <v>2</v>
      </c>
      <c r="C394" s="7"/>
      <c r="D394" s="7"/>
      <c r="E394" s="7"/>
      <c r="F394" s="7"/>
      <c r="G394" s="14"/>
    </row>
    <row r="395" spans="1:7" ht="47.25">
      <c r="A395" s="26" t="s">
        <v>55</v>
      </c>
      <c r="B395" s="49" t="s">
        <v>110</v>
      </c>
      <c r="C395" s="50"/>
      <c r="D395" s="50"/>
      <c r="E395" s="50"/>
      <c r="F395" s="50"/>
      <c r="G395" s="51"/>
    </row>
    <row r="396" spans="1:7" ht="47.25">
      <c r="A396" s="26" t="s">
        <v>56</v>
      </c>
      <c r="B396" s="49" t="s">
        <v>117</v>
      </c>
      <c r="C396" s="50"/>
      <c r="D396" s="50"/>
      <c r="E396" s="50"/>
      <c r="F396" s="50"/>
      <c r="G396" s="51"/>
    </row>
    <row r="397" spans="1:7" ht="15.75">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ht="15.75">
      <c r="A405" s="71" t="s">
        <v>22</v>
      </c>
      <c r="B405" s="72"/>
      <c r="C405" s="72"/>
      <c r="D405" s="72"/>
      <c r="E405" s="72"/>
      <c r="F405" s="72"/>
      <c r="G405" s="73"/>
    </row>
    <row r="406" spans="1:7" ht="15.75">
      <c r="A406" s="71" t="s">
        <v>58</v>
      </c>
      <c r="B406" s="72"/>
      <c r="C406" s="72"/>
      <c r="D406" s="72"/>
      <c r="E406" s="74">
        <f>44800+41500</f>
        <v>86300</v>
      </c>
      <c r="F406" s="74"/>
      <c r="G406" s="75"/>
    </row>
    <row r="407" spans="1:7" ht="16.5" thickBot="1">
      <c r="A407" s="71" t="s">
        <v>23</v>
      </c>
      <c r="B407" s="72"/>
      <c r="C407" s="72"/>
      <c r="D407" s="72"/>
      <c r="E407" s="76" t="s">
        <v>139</v>
      </c>
      <c r="F407" s="76"/>
      <c r="G407" s="77"/>
    </row>
    <row r="408" spans="1:7" ht="16.5" thickBot="1">
      <c r="A408" s="68" t="s">
        <v>59</v>
      </c>
      <c r="B408" s="69"/>
      <c r="C408" s="69"/>
      <c r="D408" s="70"/>
      <c r="E408" s="65" t="s">
        <v>144</v>
      </c>
      <c r="F408" s="66"/>
      <c r="G408" s="67"/>
    </row>
    <row r="409" spans="1:7" ht="15.75">
      <c r="A409" s="53" t="s">
        <v>118</v>
      </c>
      <c r="B409" s="54"/>
      <c r="C409" s="54"/>
      <c r="D409" s="54"/>
      <c r="E409" s="54"/>
      <c r="F409" s="54"/>
      <c r="G409" s="55"/>
    </row>
    <row r="410" spans="1:7" ht="15.75">
      <c r="A410" s="11" t="s">
        <v>20</v>
      </c>
      <c r="B410" s="49" t="s">
        <v>41</v>
      </c>
      <c r="C410" s="50"/>
      <c r="D410" s="50"/>
      <c r="E410" s="52"/>
      <c r="F410" s="8" t="s">
        <v>12</v>
      </c>
      <c r="G410" s="9">
        <v>1</v>
      </c>
    </row>
    <row r="411" spans="1:7" ht="15.75">
      <c r="A411" s="56" t="s">
        <v>49</v>
      </c>
      <c r="B411" s="57"/>
      <c r="C411" s="57"/>
      <c r="D411" s="57"/>
      <c r="E411" s="57"/>
      <c r="F411" s="58"/>
      <c r="G411" s="9" t="s">
        <v>71</v>
      </c>
    </row>
    <row r="412" spans="1:7" ht="15.75">
      <c r="A412" s="12" t="s">
        <v>21</v>
      </c>
      <c r="B412" s="13">
        <v>2</v>
      </c>
      <c r="C412" s="7"/>
      <c r="D412" s="7"/>
      <c r="E412" s="7"/>
      <c r="F412" s="7"/>
      <c r="G412" s="14"/>
    </row>
    <row r="413" spans="1:7" ht="47.25">
      <c r="A413" s="26" t="s">
        <v>55</v>
      </c>
      <c r="B413" s="49" t="s">
        <v>115</v>
      </c>
      <c r="C413" s="50"/>
      <c r="D413" s="50"/>
      <c r="E413" s="50"/>
      <c r="F413" s="50"/>
      <c r="G413" s="51"/>
    </row>
    <row r="414" spans="1:7" ht="47.25">
      <c r="A414" s="26" t="s">
        <v>56</v>
      </c>
      <c r="B414" s="49" t="s">
        <v>119</v>
      </c>
      <c r="C414" s="50"/>
      <c r="D414" s="50"/>
      <c r="E414" s="50"/>
      <c r="F414" s="50"/>
      <c r="G414" s="51"/>
    </row>
    <row r="415" spans="1:7" ht="15.75">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ht="15.75">
      <c r="A423" s="71" t="s">
        <v>22</v>
      </c>
      <c r="B423" s="72"/>
      <c r="C423" s="72"/>
      <c r="D423" s="72"/>
      <c r="E423" s="72"/>
      <c r="F423" s="72"/>
      <c r="G423" s="73"/>
    </row>
    <row r="424" spans="1:7" ht="15.75">
      <c r="A424" s="71" t="s">
        <v>58</v>
      </c>
      <c r="B424" s="72"/>
      <c r="C424" s="72"/>
      <c r="D424" s="72"/>
      <c r="E424" s="74">
        <f>44800+41500</f>
        <v>86300</v>
      </c>
      <c r="F424" s="74"/>
      <c r="G424" s="75"/>
    </row>
    <row r="425" spans="1:7" ht="16.5" thickBot="1">
      <c r="A425" s="71" t="s">
        <v>23</v>
      </c>
      <c r="B425" s="72"/>
      <c r="C425" s="72"/>
      <c r="D425" s="72"/>
      <c r="E425" s="76" t="s">
        <v>139</v>
      </c>
      <c r="F425" s="76"/>
      <c r="G425" s="77"/>
    </row>
    <row r="426" spans="1:7" ht="16.5" thickBot="1">
      <c r="A426" s="68" t="s">
        <v>59</v>
      </c>
      <c r="B426" s="69"/>
      <c r="C426" s="69"/>
      <c r="D426" s="70"/>
      <c r="E426" s="65" t="s">
        <v>144</v>
      </c>
      <c r="F426" s="66"/>
      <c r="G426" s="67"/>
    </row>
    <row r="427" spans="1:7" ht="15.75">
      <c r="A427" s="53" t="s">
        <v>120</v>
      </c>
      <c r="B427" s="54"/>
      <c r="C427" s="54"/>
      <c r="D427" s="54"/>
      <c r="E427" s="54"/>
      <c r="F427" s="54"/>
      <c r="G427" s="55"/>
    </row>
    <row r="428" spans="1:7" ht="15.75">
      <c r="A428" s="11" t="s">
        <v>20</v>
      </c>
      <c r="B428" s="49" t="s">
        <v>41</v>
      </c>
      <c r="C428" s="50"/>
      <c r="D428" s="50"/>
      <c r="E428" s="52"/>
      <c r="F428" s="8" t="s">
        <v>12</v>
      </c>
      <c r="G428" s="9">
        <v>1</v>
      </c>
    </row>
    <row r="429" spans="1:7" ht="15.75">
      <c r="A429" s="56" t="s">
        <v>49</v>
      </c>
      <c r="B429" s="57"/>
      <c r="C429" s="57"/>
      <c r="D429" s="57"/>
      <c r="E429" s="57"/>
      <c r="F429" s="58"/>
      <c r="G429" s="9" t="s">
        <v>71</v>
      </c>
    </row>
    <row r="430" spans="1:7" ht="15.75">
      <c r="A430" s="12" t="s">
        <v>21</v>
      </c>
      <c r="B430" s="13">
        <v>2</v>
      </c>
      <c r="C430" s="7"/>
      <c r="D430" s="7"/>
      <c r="E430" s="7"/>
      <c r="F430" s="7"/>
      <c r="G430" s="14"/>
    </row>
    <row r="431" spans="1:7" ht="47.25">
      <c r="A431" s="26" t="s">
        <v>55</v>
      </c>
      <c r="B431" s="49" t="s">
        <v>121</v>
      </c>
      <c r="C431" s="50"/>
      <c r="D431" s="50"/>
      <c r="E431" s="50"/>
      <c r="F431" s="50"/>
      <c r="G431" s="51"/>
    </row>
    <row r="432" spans="1:7" ht="47.25">
      <c r="A432" s="26" t="s">
        <v>56</v>
      </c>
      <c r="B432" s="49" t="s">
        <v>107</v>
      </c>
      <c r="C432" s="50"/>
      <c r="D432" s="50"/>
      <c r="E432" s="50"/>
      <c r="F432" s="50"/>
      <c r="G432" s="51"/>
    </row>
    <row r="433" spans="1:7" ht="15.75">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ht="15.75">
      <c r="A441" s="71" t="s">
        <v>22</v>
      </c>
      <c r="B441" s="72"/>
      <c r="C441" s="72"/>
      <c r="D441" s="72"/>
      <c r="E441" s="72"/>
      <c r="F441" s="72"/>
      <c r="G441" s="73"/>
    </row>
    <row r="442" spans="1:7" ht="15.75">
      <c r="A442" s="71" t="s">
        <v>58</v>
      </c>
      <c r="B442" s="72"/>
      <c r="C442" s="72"/>
      <c r="D442" s="72"/>
      <c r="E442" s="74">
        <v>0</v>
      </c>
      <c r="F442" s="74"/>
      <c r="G442" s="75"/>
    </row>
    <row r="443" spans="1:7" ht="16.5" thickBot="1">
      <c r="A443" s="71" t="s">
        <v>23</v>
      </c>
      <c r="B443" s="72"/>
      <c r="C443" s="72"/>
      <c r="D443" s="72"/>
      <c r="E443" s="76" t="s">
        <v>139</v>
      </c>
      <c r="F443" s="76"/>
      <c r="G443" s="77"/>
    </row>
    <row r="444" spans="1:7" ht="16.5" thickBot="1">
      <c r="A444" s="68" t="s">
        <v>59</v>
      </c>
      <c r="B444" s="69"/>
      <c r="C444" s="69"/>
      <c r="D444" s="70"/>
      <c r="E444" s="65" t="s">
        <v>147</v>
      </c>
      <c r="F444" s="66"/>
      <c r="G444" s="67"/>
    </row>
    <row r="445" spans="1:7" ht="15.75">
      <c r="A445" s="53" t="s">
        <v>122</v>
      </c>
      <c r="B445" s="54"/>
      <c r="C445" s="54"/>
      <c r="D445" s="54"/>
      <c r="E445" s="54"/>
      <c r="F445" s="54"/>
      <c r="G445" s="55"/>
    </row>
    <row r="446" spans="1:7" ht="15.75">
      <c r="A446" s="11" t="s">
        <v>20</v>
      </c>
      <c r="B446" s="49" t="s">
        <v>41</v>
      </c>
      <c r="C446" s="50"/>
      <c r="D446" s="50"/>
      <c r="E446" s="52"/>
      <c r="F446" s="8" t="s">
        <v>12</v>
      </c>
      <c r="G446" s="9">
        <v>1</v>
      </c>
    </row>
    <row r="447" spans="1:7" ht="15.75">
      <c r="A447" s="56" t="s">
        <v>49</v>
      </c>
      <c r="B447" s="57"/>
      <c r="C447" s="57"/>
      <c r="D447" s="57"/>
      <c r="E447" s="57"/>
      <c r="F447" s="58"/>
      <c r="G447" s="9" t="s">
        <v>71</v>
      </c>
    </row>
    <row r="448" spans="1:7" ht="15.75">
      <c r="A448" s="12" t="s">
        <v>21</v>
      </c>
      <c r="B448" s="13">
        <v>2</v>
      </c>
      <c r="C448" s="7"/>
      <c r="D448" s="7"/>
      <c r="E448" s="7"/>
      <c r="F448" s="7"/>
      <c r="G448" s="14"/>
    </row>
    <row r="449" spans="1:7" ht="47.25">
      <c r="A449" s="26" t="s">
        <v>55</v>
      </c>
      <c r="B449" s="49" t="s">
        <v>124</v>
      </c>
      <c r="C449" s="50"/>
      <c r="D449" s="50"/>
      <c r="E449" s="50"/>
      <c r="F449" s="50"/>
      <c r="G449" s="51"/>
    </row>
    <row r="450" spans="1:7" ht="47.25">
      <c r="A450" s="26" t="s">
        <v>56</v>
      </c>
      <c r="B450" s="49" t="s">
        <v>123</v>
      </c>
      <c r="C450" s="50"/>
      <c r="D450" s="50"/>
      <c r="E450" s="50"/>
      <c r="F450" s="50"/>
      <c r="G450" s="51"/>
    </row>
    <row r="451" spans="1:7" ht="15.75">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ht="15.75">
      <c r="A459" s="71" t="s">
        <v>22</v>
      </c>
      <c r="B459" s="72"/>
      <c r="C459" s="72"/>
      <c r="D459" s="72"/>
      <c r="E459" s="72"/>
      <c r="F459" s="72"/>
      <c r="G459" s="73"/>
    </row>
    <row r="460" spans="1:7" ht="15.75">
      <c r="A460" s="71" t="s">
        <v>58</v>
      </c>
      <c r="B460" s="72"/>
      <c r="C460" s="72"/>
      <c r="D460" s="72"/>
      <c r="E460" s="74">
        <v>0</v>
      </c>
      <c r="F460" s="74"/>
      <c r="G460" s="75"/>
    </row>
    <row r="461" spans="1:7" ht="16.5" thickBot="1">
      <c r="A461" s="71" t="s">
        <v>23</v>
      </c>
      <c r="B461" s="72"/>
      <c r="C461" s="72"/>
      <c r="D461" s="72"/>
      <c r="E461" s="76" t="s">
        <v>139</v>
      </c>
      <c r="F461" s="76"/>
      <c r="G461" s="77"/>
    </row>
    <row r="462" spans="1:7" ht="16.5" thickBot="1">
      <c r="A462" s="68" t="s">
        <v>59</v>
      </c>
      <c r="B462" s="69"/>
      <c r="C462" s="69"/>
      <c r="D462" s="70"/>
      <c r="E462" s="65" t="s">
        <v>148</v>
      </c>
      <c r="F462" s="66"/>
      <c r="G462" s="67"/>
    </row>
    <row r="463" spans="1:7" ht="15.75">
      <c r="A463" s="53" t="s">
        <v>125</v>
      </c>
      <c r="B463" s="54"/>
      <c r="C463" s="54"/>
      <c r="D463" s="54"/>
      <c r="E463" s="54"/>
      <c r="F463" s="54"/>
      <c r="G463" s="55"/>
    </row>
    <row r="464" spans="1:7" ht="15.75">
      <c r="A464" s="11" t="s">
        <v>20</v>
      </c>
      <c r="B464" s="49" t="s">
        <v>41</v>
      </c>
      <c r="C464" s="50"/>
      <c r="D464" s="50"/>
      <c r="E464" s="52"/>
      <c r="F464" s="8" t="s">
        <v>12</v>
      </c>
      <c r="G464" s="9">
        <v>3</v>
      </c>
    </row>
    <row r="465" spans="1:7" ht="15.75">
      <c r="A465" s="56" t="s">
        <v>49</v>
      </c>
      <c r="B465" s="57"/>
      <c r="C465" s="57"/>
      <c r="D465" s="57"/>
      <c r="E465" s="57"/>
      <c r="F465" s="58"/>
      <c r="G465" s="9" t="s">
        <v>71</v>
      </c>
    </row>
    <row r="466" spans="1:7" ht="15.75">
      <c r="A466" s="12" t="s">
        <v>21</v>
      </c>
      <c r="B466" s="13">
        <v>2</v>
      </c>
      <c r="C466" s="7"/>
      <c r="D466" s="7"/>
      <c r="E466" s="7"/>
      <c r="F466" s="7"/>
      <c r="G466" s="14"/>
    </row>
    <row r="467" spans="1:7" ht="47.25">
      <c r="A467" s="26" t="s">
        <v>55</v>
      </c>
      <c r="B467" s="49" t="s">
        <v>129</v>
      </c>
      <c r="C467" s="50"/>
      <c r="D467" s="50"/>
      <c r="E467" s="50"/>
      <c r="F467" s="50"/>
      <c r="G467" s="51"/>
    </row>
    <row r="468" spans="1:7" ht="47.25">
      <c r="A468" s="26" t="s">
        <v>56</v>
      </c>
      <c r="B468" s="49" t="s">
        <v>138</v>
      </c>
      <c r="C468" s="50"/>
      <c r="D468" s="50"/>
      <c r="E468" s="50"/>
      <c r="F468" s="50"/>
      <c r="G468" s="51"/>
    </row>
    <row r="469" spans="1:7" ht="15.75">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ht="15.75">
      <c r="A477" s="71" t="s">
        <v>22</v>
      </c>
      <c r="B477" s="72"/>
      <c r="C477" s="72"/>
      <c r="D477" s="72"/>
      <c r="E477" s="72"/>
      <c r="F477" s="72"/>
      <c r="G477" s="73"/>
    </row>
    <row r="478" spans="1:7" ht="15.75">
      <c r="A478" s="71" t="s">
        <v>58</v>
      </c>
      <c r="B478" s="72"/>
      <c r="C478" s="72"/>
      <c r="D478" s="72"/>
      <c r="E478" s="74">
        <v>0</v>
      </c>
      <c r="F478" s="74"/>
      <c r="G478" s="75"/>
    </row>
    <row r="479" spans="1:7" ht="16.5" thickBot="1">
      <c r="A479" s="71" t="s">
        <v>23</v>
      </c>
      <c r="B479" s="72"/>
      <c r="C479" s="72"/>
      <c r="D479" s="72"/>
      <c r="E479" s="76" t="s">
        <v>139</v>
      </c>
      <c r="F479" s="76"/>
      <c r="G479" s="77"/>
    </row>
    <row r="480" spans="1:7" ht="16.5" thickBot="1">
      <c r="A480" s="68" t="s">
        <v>59</v>
      </c>
      <c r="B480" s="69"/>
      <c r="C480" s="69"/>
      <c r="D480" s="70"/>
      <c r="E480" s="65" t="s">
        <v>149</v>
      </c>
      <c r="F480" s="66"/>
      <c r="G480" s="67"/>
    </row>
    <row r="481" spans="1:7" ht="15.75">
      <c r="A481" s="53" t="s">
        <v>127</v>
      </c>
      <c r="B481" s="54"/>
      <c r="C481" s="54"/>
      <c r="D481" s="54"/>
      <c r="E481" s="54"/>
      <c r="F481" s="54"/>
      <c r="G481" s="55"/>
    </row>
    <row r="482" spans="1:7" ht="15.75">
      <c r="A482" s="11" t="s">
        <v>20</v>
      </c>
      <c r="B482" s="49" t="s">
        <v>41</v>
      </c>
      <c r="C482" s="50"/>
      <c r="D482" s="50"/>
      <c r="E482" s="52"/>
      <c r="F482" s="8" t="s">
        <v>12</v>
      </c>
      <c r="G482" s="9">
        <v>3</v>
      </c>
    </row>
    <row r="483" spans="1:7" ht="15.75">
      <c r="A483" s="56" t="s">
        <v>49</v>
      </c>
      <c r="B483" s="57"/>
      <c r="C483" s="57"/>
      <c r="D483" s="57"/>
      <c r="E483" s="57"/>
      <c r="F483" s="58"/>
      <c r="G483" s="9" t="s">
        <v>71</v>
      </c>
    </row>
    <row r="484" spans="1:7" ht="15.75">
      <c r="A484" s="12" t="s">
        <v>21</v>
      </c>
      <c r="B484" s="13">
        <v>2</v>
      </c>
      <c r="C484" s="7"/>
      <c r="D484" s="7"/>
      <c r="E484" s="7"/>
      <c r="F484" s="7"/>
      <c r="G484" s="14"/>
    </row>
    <row r="485" spans="1:7" ht="47.25">
      <c r="A485" s="26" t="s">
        <v>55</v>
      </c>
      <c r="B485" s="49" t="s">
        <v>128</v>
      </c>
      <c r="C485" s="50"/>
      <c r="D485" s="50"/>
      <c r="E485" s="50"/>
      <c r="F485" s="50"/>
      <c r="G485" s="51"/>
    </row>
    <row r="486" spans="1:7" ht="47.25">
      <c r="A486" s="26" t="s">
        <v>56</v>
      </c>
      <c r="B486" s="49" t="s">
        <v>130</v>
      </c>
      <c r="C486" s="50"/>
      <c r="D486" s="50"/>
      <c r="E486" s="50"/>
      <c r="F486" s="50"/>
      <c r="G486" s="51"/>
    </row>
    <row r="487" spans="1:7" ht="15.75">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ht="15.75">
      <c r="A495" s="71" t="s">
        <v>22</v>
      </c>
      <c r="B495" s="72"/>
      <c r="C495" s="72"/>
      <c r="D495" s="72"/>
      <c r="E495" s="72"/>
      <c r="F495" s="72"/>
      <c r="G495" s="73"/>
    </row>
    <row r="496" spans="1:7" ht="15.75">
      <c r="A496" s="71" t="s">
        <v>58</v>
      </c>
      <c r="B496" s="72"/>
      <c r="C496" s="72"/>
      <c r="D496" s="72"/>
      <c r="E496" s="74">
        <v>0</v>
      </c>
      <c r="F496" s="74"/>
      <c r="G496" s="75"/>
    </row>
    <row r="497" spans="1:7" ht="16.5" thickBot="1">
      <c r="A497" s="71" t="s">
        <v>23</v>
      </c>
      <c r="B497" s="72"/>
      <c r="C497" s="72"/>
      <c r="D497" s="72"/>
      <c r="E497" s="76" t="s">
        <v>139</v>
      </c>
      <c r="F497" s="76"/>
      <c r="G497" s="77"/>
    </row>
    <row r="498" spans="1:7" ht="16.5" thickBot="1">
      <c r="A498" s="68" t="s">
        <v>59</v>
      </c>
      <c r="B498" s="69"/>
      <c r="C498" s="69"/>
      <c r="D498" s="70"/>
      <c r="E498" s="65"/>
      <c r="F498" s="66"/>
      <c r="G498" s="67"/>
    </row>
    <row r="499" spans="1:7" ht="15.75">
      <c r="A499" s="53" t="s">
        <v>131</v>
      </c>
      <c r="B499" s="54"/>
      <c r="C499" s="54"/>
      <c r="D499" s="54"/>
      <c r="E499" s="54"/>
      <c r="F499" s="54"/>
      <c r="G499" s="55"/>
    </row>
    <row r="500" spans="1:7" ht="15.75">
      <c r="A500" s="11" t="s">
        <v>20</v>
      </c>
      <c r="B500" s="49" t="s">
        <v>41</v>
      </c>
      <c r="C500" s="50"/>
      <c r="D500" s="50"/>
      <c r="E500" s="52"/>
      <c r="F500" s="8" t="s">
        <v>12</v>
      </c>
      <c r="G500" s="9">
        <v>20</v>
      </c>
    </row>
    <row r="501" spans="1:7" ht="15.75">
      <c r="A501" s="56" t="s">
        <v>49</v>
      </c>
      <c r="B501" s="57"/>
      <c r="C501" s="57"/>
      <c r="D501" s="57"/>
      <c r="E501" s="57"/>
      <c r="F501" s="58"/>
      <c r="G501" s="9" t="s">
        <v>71</v>
      </c>
    </row>
    <row r="502" spans="1:7" ht="15.75">
      <c r="A502" s="12" t="s">
        <v>21</v>
      </c>
      <c r="B502" s="13">
        <v>2</v>
      </c>
      <c r="C502" s="7"/>
      <c r="D502" s="7"/>
      <c r="E502" s="7"/>
      <c r="F502" s="7"/>
      <c r="G502" s="14"/>
    </row>
    <row r="503" spans="1:7" ht="47.25">
      <c r="A503" s="26" t="s">
        <v>55</v>
      </c>
      <c r="B503" s="49" t="s">
        <v>132</v>
      </c>
      <c r="C503" s="50"/>
      <c r="D503" s="50"/>
      <c r="E503" s="50"/>
      <c r="F503" s="50"/>
      <c r="G503" s="51"/>
    </row>
    <row r="504" spans="1:7" ht="47.25">
      <c r="A504" s="26" t="s">
        <v>56</v>
      </c>
      <c r="B504" s="49" t="s">
        <v>133</v>
      </c>
      <c r="C504" s="50"/>
      <c r="D504" s="50"/>
      <c r="E504" s="50"/>
      <c r="F504" s="50"/>
      <c r="G504" s="51"/>
    </row>
    <row r="505" spans="1:7" ht="15.75">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ht="15.75">
      <c r="A513" s="71" t="s">
        <v>22</v>
      </c>
      <c r="B513" s="72"/>
      <c r="C513" s="72"/>
      <c r="D513" s="72"/>
      <c r="E513" s="72"/>
      <c r="F513" s="72"/>
      <c r="G513" s="73"/>
    </row>
    <row r="514" spans="1:7" ht="15.75">
      <c r="A514" s="71" t="s">
        <v>58</v>
      </c>
      <c r="B514" s="72"/>
      <c r="C514" s="72"/>
      <c r="D514" s="72"/>
      <c r="E514" s="74">
        <f>44800*G500</f>
        <v>896000</v>
      </c>
      <c r="F514" s="74"/>
      <c r="G514" s="75"/>
    </row>
    <row r="515" spans="1:7" ht="16.5" thickBot="1">
      <c r="A515" s="71" t="s">
        <v>23</v>
      </c>
      <c r="B515" s="72"/>
      <c r="C515" s="72"/>
      <c r="D515" s="72"/>
      <c r="E515" s="76" t="s">
        <v>139</v>
      </c>
      <c r="F515" s="76"/>
      <c r="G515" s="77"/>
    </row>
    <row r="516" spans="1:7" ht="16.5" thickBot="1">
      <c r="A516" s="68" t="s">
        <v>59</v>
      </c>
      <c r="B516" s="69"/>
      <c r="C516" s="69"/>
      <c r="D516" s="70"/>
      <c r="E516" s="65" t="s">
        <v>150</v>
      </c>
      <c r="F516" s="66"/>
      <c r="G516" s="67"/>
    </row>
    <row r="517" spans="1:7" ht="15.75">
      <c r="A517" s="53" t="s">
        <v>134</v>
      </c>
      <c r="B517" s="54"/>
      <c r="C517" s="54"/>
      <c r="D517" s="54"/>
      <c r="E517" s="54"/>
      <c r="F517" s="54"/>
      <c r="G517" s="55"/>
    </row>
    <row r="518" spans="1:7" ht="15.75">
      <c r="A518" s="11" t="s">
        <v>20</v>
      </c>
      <c r="B518" s="49" t="s">
        <v>41</v>
      </c>
      <c r="C518" s="50"/>
      <c r="D518" s="50"/>
      <c r="E518" s="52"/>
      <c r="F518" s="8" t="s">
        <v>12</v>
      </c>
      <c r="G518" s="9">
        <v>3</v>
      </c>
    </row>
    <row r="519" spans="1:7" ht="15.75">
      <c r="A519" s="56" t="s">
        <v>49</v>
      </c>
      <c r="B519" s="57"/>
      <c r="C519" s="57"/>
      <c r="D519" s="57"/>
      <c r="E519" s="57"/>
      <c r="F519" s="58"/>
      <c r="G519" s="9" t="s">
        <v>71</v>
      </c>
    </row>
    <row r="520" spans="1:7" ht="15.75">
      <c r="A520" s="12" t="s">
        <v>21</v>
      </c>
      <c r="B520" s="13">
        <v>2</v>
      </c>
      <c r="C520" s="7"/>
      <c r="D520" s="7"/>
      <c r="E520" s="7"/>
      <c r="F520" s="7"/>
      <c r="G520" s="14"/>
    </row>
    <row r="521" spans="1:7" ht="47.25">
      <c r="A521" s="26" t="s">
        <v>55</v>
      </c>
      <c r="B521" s="49" t="s">
        <v>135</v>
      </c>
      <c r="C521" s="50"/>
      <c r="D521" s="50"/>
      <c r="E521" s="50"/>
      <c r="F521" s="50"/>
      <c r="G521" s="51"/>
    </row>
    <row r="522" spans="1:7" ht="47.25">
      <c r="A522" s="26" t="s">
        <v>56</v>
      </c>
      <c r="B522" s="49" t="s">
        <v>133</v>
      </c>
      <c r="C522" s="50"/>
      <c r="D522" s="50"/>
      <c r="E522" s="50"/>
      <c r="F522" s="50"/>
      <c r="G522" s="51"/>
    </row>
    <row r="523" spans="1:7" ht="15.75">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ht="15.75">
      <c r="A531" s="71" t="s">
        <v>22</v>
      </c>
      <c r="B531" s="72"/>
      <c r="C531" s="72"/>
      <c r="D531" s="72"/>
      <c r="E531" s="72"/>
      <c r="F531" s="72"/>
      <c r="G531" s="73"/>
    </row>
    <row r="532" spans="1:7" ht="15.75">
      <c r="A532" s="71" t="s">
        <v>58</v>
      </c>
      <c r="B532" s="72"/>
      <c r="C532" s="72"/>
      <c r="D532" s="72"/>
      <c r="E532" s="74">
        <f>(44800+41500)*3</f>
        <v>258900</v>
      </c>
      <c r="F532" s="74"/>
      <c r="G532" s="75"/>
    </row>
    <row r="533" spans="1:7" ht="16.5" thickBot="1">
      <c r="A533" s="71" t="s">
        <v>23</v>
      </c>
      <c r="B533" s="72"/>
      <c r="C533" s="72"/>
      <c r="D533" s="72"/>
      <c r="E533" s="76" t="s">
        <v>139</v>
      </c>
      <c r="F533" s="76"/>
      <c r="G533" s="77"/>
    </row>
    <row r="534" spans="1:7" ht="16.5" thickBot="1">
      <c r="A534" s="68" t="s">
        <v>59</v>
      </c>
      <c r="B534" s="69"/>
      <c r="C534" s="69"/>
      <c r="D534" s="70"/>
      <c r="E534" s="65" t="s">
        <v>151</v>
      </c>
      <c r="F534" s="66"/>
      <c r="G534" s="67"/>
    </row>
    <row r="535" spans="1:7" ht="15.75">
      <c r="A535" s="53" t="s">
        <v>136</v>
      </c>
      <c r="B535" s="54"/>
      <c r="C535" s="54"/>
      <c r="D535" s="54"/>
      <c r="E535" s="54"/>
      <c r="F535" s="54"/>
      <c r="G535" s="55"/>
    </row>
    <row r="536" spans="1:7" ht="15.75">
      <c r="A536" s="11" t="s">
        <v>20</v>
      </c>
      <c r="B536" s="49" t="s">
        <v>41</v>
      </c>
      <c r="C536" s="50"/>
      <c r="D536" s="50"/>
      <c r="E536" s="52"/>
      <c r="F536" s="8" t="s">
        <v>12</v>
      </c>
      <c r="G536" s="9">
        <v>3</v>
      </c>
    </row>
    <row r="537" spans="1:7" ht="15.75">
      <c r="A537" s="56" t="s">
        <v>49</v>
      </c>
      <c r="B537" s="57"/>
      <c r="C537" s="57"/>
      <c r="D537" s="57"/>
      <c r="E537" s="57"/>
      <c r="F537" s="58"/>
      <c r="G537" s="9" t="s">
        <v>71</v>
      </c>
    </row>
    <row r="538" spans="1:7" ht="15.75">
      <c r="A538" s="12" t="s">
        <v>21</v>
      </c>
      <c r="B538" s="13">
        <v>2</v>
      </c>
      <c r="C538" s="7"/>
      <c r="D538" s="7"/>
      <c r="E538" s="7"/>
      <c r="F538" s="7"/>
      <c r="G538" s="14"/>
    </row>
    <row r="539" spans="1:7" ht="47.25">
      <c r="A539" s="26" t="s">
        <v>55</v>
      </c>
      <c r="B539" s="49" t="s">
        <v>137</v>
      </c>
      <c r="C539" s="50"/>
      <c r="D539" s="50"/>
      <c r="E539" s="50"/>
      <c r="F539" s="50"/>
      <c r="G539" s="51"/>
    </row>
    <row r="540" spans="1:7" ht="47.25">
      <c r="A540" s="26" t="s">
        <v>56</v>
      </c>
      <c r="B540" s="49" t="s">
        <v>126</v>
      </c>
      <c r="C540" s="50"/>
      <c r="D540" s="50"/>
      <c r="E540" s="50"/>
      <c r="F540" s="50"/>
      <c r="G540" s="51"/>
    </row>
    <row r="541" spans="1:7" ht="15.75">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ht="15.75">
      <c r="A549" s="71" t="s">
        <v>22</v>
      </c>
      <c r="B549" s="72"/>
      <c r="C549" s="72"/>
      <c r="D549" s="72"/>
      <c r="E549" s="72"/>
      <c r="F549" s="72"/>
      <c r="G549" s="73"/>
    </row>
    <row r="550" spans="1:7" ht="15.75">
      <c r="A550" s="71" t="s">
        <v>58</v>
      </c>
      <c r="B550" s="72"/>
      <c r="C550" s="72"/>
      <c r="D550" s="72"/>
      <c r="E550" s="74">
        <v>0</v>
      </c>
      <c r="F550" s="74"/>
      <c r="G550" s="75"/>
    </row>
    <row r="551" spans="1:7" ht="16.5" thickBot="1">
      <c r="A551" s="71" t="s">
        <v>23</v>
      </c>
      <c r="B551" s="72"/>
      <c r="C551" s="72"/>
      <c r="D551" s="72"/>
      <c r="E551" s="76" t="s">
        <v>139</v>
      </c>
      <c r="F551" s="76"/>
      <c r="G551" s="77"/>
    </row>
    <row r="552" spans="1:7" ht="16.5" thickBot="1">
      <c r="A552" s="68" t="s">
        <v>59</v>
      </c>
      <c r="B552" s="69"/>
      <c r="C552" s="69"/>
      <c r="D552" s="70"/>
      <c r="E552" s="65"/>
      <c r="F552" s="66"/>
      <c r="G552" s="67"/>
    </row>
    <row r="553" spans="1:7">
      <c r="A553" s="7"/>
      <c r="B553" s="7"/>
      <c r="C553" s="7"/>
      <c r="D553" s="7"/>
      <c r="E553" s="7"/>
      <c r="F553" s="7"/>
      <c r="G553" s="7"/>
    </row>
    <row r="554" spans="1:7" ht="16.5">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75" thickBot="1"/>
    <row r="560" spans="1:7" ht="15.75">
      <c r="A560" s="87" t="s">
        <v>53</v>
      </c>
      <c r="B560" s="88"/>
      <c r="C560" s="88"/>
      <c r="D560" s="88"/>
      <c r="E560" s="88"/>
      <c r="F560" s="88"/>
      <c r="G560" s="89"/>
    </row>
    <row r="561" spans="1:7" ht="15.75">
      <c r="A561" s="33" t="s">
        <v>20</v>
      </c>
      <c r="B561" s="82"/>
      <c r="C561" s="82"/>
      <c r="D561" s="82"/>
      <c r="E561" s="82"/>
      <c r="F561" s="34" t="s">
        <v>12</v>
      </c>
      <c r="G561" s="35"/>
    </row>
    <row r="562" spans="1:7" ht="15.75">
      <c r="A562" s="90" t="s">
        <v>49</v>
      </c>
      <c r="B562" s="91"/>
      <c r="C562" s="91"/>
      <c r="D562" s="91"/>
      <c r="E562" s="91"/>
      <c r="F562" s="91"/>
      <c r="G562" s="35"/>
    </row>
    <row r="563" spans="1:7" ht="15.75">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ht="15.75">
      <c r="A566" s="39" t="s">
        <v>11</v>
      </c>
      <c r="B566" s="82"/>
      <c r="C566" s="82"/>
      <c r="D566" s="82"/>
      <c r="E566" s="82"/>
      <c r="F566" s="8" t="s">
        <v>12</v>
      </c>
      <c r="G566" s="28"/>
    </row>
    <row r="567" spans="1:7" ht="47.25">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ht="15.75">
      <c r="A575" s="71" t="s">
        <v>22</v>
      </c>
      <c r="B575" s="72"/>
      <c r="C575" s="72"/>
      <c r="D575" s="72"/>
      <c r="E575" s="72"/>
      <c r="F575" s="72"/>
      <c r="G575" s="73"/>
    </row>
    <row r="576" spans="1:7" ht="15.75">
      <c r="A576" s="71" t="s">
        <v>58</v>
      </c>
      <c r="B576" s="72"/>
      <c r="C576" s="72"/>
      <c r="D576" s="72"/>
      <c r="E576" s="74">
        <v>0</v>
      </c>
      <c r="F576" s="74"/>
      <c r="G576" s="75"/>
    </row>
    <row r="577" spans="1:7" ht="15.75">
      <c r="A577" s="71" t="s">
        <v>23</v>
      </c>
      <c r="B577" s="72"/>
      <c r="C577" s="72"/>
      <c r="D577" s="72"/>
      <c r="E577" s="102"/>
      <c r="F577" s="102"/>
      <c r="G577" s="103"/>
    </row>
    <row r="578" spans="1:7" ht="16.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formula1>Zona</formula1>
    </dataValidation>
    <dataValidation type="list" allowBlank="1" showInputMessage="1" showErrorMessage="1" sqref="B21">
      <formula1>Segmento</formula1>
    </dataValidation>
    <dataValidation type="list" allowBlank="1" showInputMessage="1" showErrorMessage="1" sqref="B19">
      <formula1>Modalidad</formula1>
    </dataValidation>
    <dataValidation type="list" allowBlank="1" showInputMessage="1" showErrorMessage="1" sqref="B29 B561 B49 B68 B86 B104 B122 B140 B158 B176 B194 B212 B230 B248 B266 B284 B302 B320 B338 B356 B374 B392 B410 B428 B446 B464 B482 B500 B518 B536">
      <formula1>Vehículo</formula1>
    </dataValidation>
    <dataValidation type="list" allowBlank="1" showInputMessage="1" showErrorMessage="1" sqref="B31 B563 B22 B51 B70 B88 B106 B124 B142 B160 B178 B196 B214 B232 B250 B268 B286 B304 B322 B340 B358 B376 B394 B412 B430 B448 B466 B484 B502 B520 B538">
      <formula1>Nivel</formula1>
    </dataValidation>
    <dataValidation type="list" allowBlank="1" showInputMessage="1" showErrorMessage="1" sqref="G30 G562 G50 G69 G87 G105 G123 G141 G159 G177 G195 G213 G231 G249 G267 G285 G303 G321 G339 G357 G375 G393 G411 G429 G447 G465 G483 G501 G519 G537">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6DF58E7D-AEEC-4C6B-86A0-0E0F0522DDC9}">
  <ds:schemaRefs>
    <ds:schemaRef ds:uri="http://schemas.microsoft.com/sharepoint/v3/contenttype/forms"/>
  </ds:schemaRefs>
</ds:datastoreItem>
</file>

<file path=customXml/itemProps3.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Coordinadora</cp:lastModifiedBy>
  <cp:revision/>
  <dcterms:created xsi:type="dcterms:W3CDTF">2022-08-02T19:54:43Z</dcterms:created>
  <dcterms:modified xsi:type="dcterms:W3CDTF">2024-05-09T17:38:58Z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