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da\OneDrive - Enterritorio\2025\REQUERIMIENTOS 2025 - SOPORTES DE GESTIÓN\00. REPARTO\21. AMP-010-2025 ASEO Y CAFETERIA\"/>
    </mc:Choice>
  </mc:AlternateContent>
  <xr:revisionPtr revIDLastSave="23" documentId="8_{32475F84-AA72-42C7-9777-F4B35F021DDA}" xr6:coauthVersionLast="36" xr6:coauthVersionMax="36" xr10:uidLastSave="{584A525F-35CB-4C80-8CE7-7CE96A1116C7}"/>
  <bookViews>
    <workbookView xWindow="0" yWindow="0" windowWidth="23040" windowHeight="6924" firstSheet="2" activeTab="5" xr2:uid="{B7B2011C-8666-4BED-ACA9-47BD164F74C6}"/>
  </bookViews>
  <sheets>
    <sheet name="Union Temporal plus 5g" sheetId="2" r:id="rId1"/>
    <sheet name="UNION TEMPORAL CLEAN COLOMBIA 5" sheetId="3" r:id="rId2"/>
    <sheet name="ASECOLBAS" sheetId="1" r:id="rId3"/>
    <sheet name="CONSORCIO @ C&amp;D" sheetId="4" r:id="rId4"/>
    <sheet name="CONSORCIO KLEAN Y LOGISTIC" sheetId="5" r:id="rId5"/>
    <sheet name="SERVIASEO S.A" sheetId="6" r:id="rId6"/>
  </sheets>
  <definedNames>
    <definedName name="_xlnm._FilterDatabase" localSheetId="2" hidden="1">ASECOLBAS!$A$1:$U$65</definedName>
    <definedName name="_xlnm._FilterDatabase" localSheetId="3" hidden="1">'CONSORCIO @ C&amp;D'!$A$1:$T$65</definedName>
    <definedName name="_xlnm._FilterDatabase" localSheetId="4" hidden="1">'CONSORCIO KLEAN Y LOGISTIC'!$A$1:$T$65</definedName>
    <definedName name="_xlnm._FilterDatabase" localSheetId="5" hidden="1">'SERVIASEO S.A'!$A$1:$U$65</definedName>
    <definedName name="_xlnm._FilterDatabase" localSheetId="1" hidden="1">'UNION TEMPORAL CLEAN COLOMBIA 5'!$A$1:$U$65</definedName>
    <definedName name="_xlnm._FilterDatabase" localSheetId="0" hidden="1">'Union Temporal plus 5g'!$A$1:$U$65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" i="6" l="1"/>
  <c r="T4" i="6"/>
  <c r="T5" i="6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T41" i="6"/>
  <c r="T42" i="6"/>
  <c r="T43" i="6"/>
  <c r="T44" i="6"/>
  <c r="T45" i="6"/>
  <c r="T46" i="6"/>
  <c r="T47" i="6"/>
  <c r="T48" i="6"/>
  <c r="T49" i="6"/>
  <c r="T50" i="6"/>
  <c r="T51" i="6"/>
  <c r="T52" i="6"/>
  <c r="T53" i="6"/>
  <c r="T54" i="6"/>
  <c r="T55" i="6"/>
  <c r="T56" i="6"/>
  <c r="T57" i="6"/>
  <c r="T58" i="6"/>
  <c r="T59" i="6"/>
  <c r="T60" i="6"/>
  <c r="T61" i="6"/>
  <c r="T62" i="6"/>
  <c r="T63" i="6"/>
  <c r="T64" i="6"/>
  <c r="T2" i="6"/>
  <c r="P64" i="6" l="1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P3" i="6"/>
  <c r="P2" i="6"/>
  <c r="T33" i="5" l="1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52" i="5"/>
  <c r="T53" i="5"/>
  <c r="T54" i="5"/>
  <c r="T55" i="5"/>
  <c r="T56" i="5"/>
  <c r="T57" i="5"/>
  <c r="T58" i="5"/>
  <c r="T59" i="5"/>
  <c r="T60" i="5"/>
  <c r="T61" i="5"/>
  <c r="T62" i="5"/>
  <c r="T63" i="5"/>
  <c r="T64" i="5"/>
  <c r="T3" i="5"/>
  <c r="T4" i="5"/>
  <c r="T5" i="5"/>
  <c r="T6" i="5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2" i="5"/>
  <c r="T3" i="4"/>
  <c r="T4" i="4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2" i="4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2" i="1"/>
  <c r="T3" i="3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2" i="3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2" i="2"/>
  <c r="P64" i="5" l="1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P5" i="5"/>
  <c r="P4" i="5"/>
  <c r="P3" i="5"/>
  <c r="P2" i="5"/>
  <c r="P64" i="4" l="1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P4" i="4"/>
  <c r="P3" i="4"/>
  <c r="P2" i="4"/>
  <c r="P64" i="2" l="1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P2" i="2"/>
  <c r="P64" i="1" l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<sst xmlns="http://schemas.openxmlformats.org/spreadsheetml/2006/main" count="2046" uniqueCount="99">
  <si>
    <t>Item</t>
  </si>
  <si>
    <t>Categoría</t>
  </si>
  <si>
    <t>Servicio</t>
  </si>
  <si>
    <t>Característica 1</t>
  </si>
  <si>
    <t>Disponibilidad</t>
  </si>
  <si>
    <t>Cantidad</t>
  </si>
  <si>
    <t>Unidad</t>
  </si>
  <si>
    <t>Vigencia / Unidad</t>
  </si>
  <si>
    <t>Valor unitario</t>
  </si>
  <si>
    <t>Descuento %</t>
  </si>
  <si>
    <t>Precio Unitario con Descuento</t>
  </si>
  <si>
    <t>Nuevo precio cláusula 10</t>
  </si>
  <si>
    <t>Valor Mensual / Valor X Unidad</t>
  </si>
  <si>
    <t>Recargo por Trabajo nocturno, extra, dominical y festivo</t>
  </si>
  <si>
    <t>Recargo por dotación especial</t>
  </si>
  <si>
    <t>Valor Total</t>
  </si>
  <si>
    <t>Servicio de Personal</t>
  </si>
  <si>
    <t>Coordinador de tiempo completo</t>
  </si>
  <si>
    <t>Tiempo Completo</t>
  </si>
  <si>
    <t>Mes</t>
  </si>
  <si>
    <t>Operario de aseo y cafetería</t>
  </si>
  <si>
    <t>Operario de mantenimiento</t>
  </si>
  <si>
    <t>Bienes de Aseo y Cafetería</t>
  </si>
  <si>
    <t>Jabón para loza 4 (Compra)</t>
  </si>
  <si>
    <t>Und</t>
  </si>
  <si>
    <t>Jabón de dispensador para manos 1 (Compra)</t>
  </si>
  <si>
    <t>Jabón de dispensador para manos 3 (Compra)</t>
  </si>
  <si>
    <t>Limpiador multiusos 1 (Compra)</t>
  </si>
  <si>
    <t>Líquido desengrasante (Compra)</t>
  </si>
  <si>
    <t>Limpiador desinfectante para uso general 1 (Compra)</t>
  </si>
  <si>
    <t>Pastilla desinfectante para sanitario (Compra)</t>
  </si>
  <si>
    <t>Líquido para limpiar vidrios 1 (Compra)</t>
  </si>
  <si>
    <t>Blanqueador o hipoclorito 1 (Compra)</t>
  </si>
  <si>
    <t>Blanqueador o hipoclorito 3 (Compra)</t>
  </si>
  <si>
    <t>Alcohol industrial 1 (Compra)</t>
  </si>
  <si>
    <t>Líquido cubre rasguños para madera (Compra)</t>
  </si>
  <si>
    <t>Cera polimérica (Compra)</t>
  </si>
  <si>
    <t>Sellante para pisos (Compra)</t>
  </si>
  <si>
    <t>Removedor de cera (Compra)</t>
  </si>
  <si>
    <t>Ambientador 2 (Compra)</t>
  </si>
  <si>
    <t>Limpiones 2 (Compra)</t>
  </si>
  <si>
    <t>Bayetilla 1 (Compra)</t>
  </si>
  <si>
    <t>Paño absorbente multiusos 1 (Compra)</t>
  </si>
  <si>
    <t>Esponjilla 1 (Compra)</t>
  </si>
  <si>
    <t>Esponjilla 3 (Compra)</t>
  </si>
  <si>
    <t>Escoba 3 (Compra)</t>
  </si>
  <si>
    <t>Escoba 4 (Compra)</t>
  </si>
  <si>
    <t>Cepillos 1 (Compra)</t>
  </si>
  <si>
    <t>Trapero 4 (Compra)</t>
  </si>
  <si>
    <t>Mango metálico trapero (Compra)</t>
  </si>
  <si>
    <t>Cepillo para sanitario (churrusco) (Compra)</t>
  </si>
  <si>
    <t>Pads 3 (Compra)</t>
  </si>
  <si>
    <t>Pads 4 (Compra)</t>
  </si>
  <si>
    <t>Bolsas plásticas 8 (Compra)</t>
  </si>
  <si>
    <t>Bolsas plásticas 15 (Compra)</t>
  </si>
  <si>
    <t>Bolsas plásticas 21 (Compra)</t>
  </si>
  <si>
    <t>Bolsas plásticas 22 (Compra)</t>
  </si>
  <si>
    <t>Bolsas plásticas 23 (Compra)</t>
  </si>
  <si>
    <t>Papel higiénico 1 (Compra)</t>
  </si>
  <si>
    <t>Papel higiénico 4 (Compra)</t>
  </si>
  <si>
    <t>Toallas para manos 4 (Compra)</t>
  </si>
  <si>
    <t>Toallas para manos 6 (Compra)</t>
  </si>
  <si>
    <t>Vasos biodegradables 3 (Compra)</t>
  </si>
  <si>
    <t>Mezclador 1 (Compra)</t>
  </si>
  <si>
    <t>Servilleta papel (Compra)</t>
  </si>
  <si>
    <t>Filtro para greca 2 (Compra)</t>
  </si>
  <si>
    <t>Churrusco para tubos de greca (Compra)</t>
  </si>
  <si>
    <t>Termo para café 2 (Compra)</t>
  </si>
  <si>
    <t>Café 2 (Compra)</t>
  </si>
  <si>
    <t>Crema para café (Compra)</t>
  </si>
  <si>
    <t>Azúcar 1 (Compra)</t>
  </si>
  <si>
    <t>Aromática con panela 2 (Compra)</t>
  </si>
  <si>
    <t>Destapador para sanitario (chupa) (Compra)</t>
  </si>
  <si>
    <t>Plumero o limpia polvo (Compra)</t>
  </si>
  <si>
    <t>Recogedor de basura 1 (Compra)</t>
  </si>
  <si>
    <t>Atomizadores (Compra)</t>
  </si>
  <si>
    <t>Vasos  2 (Compra)</t>
  </si>
  <si>
    <t>Bandeja 2 (Compra)</t>
  </si>
  <si>
    <t>Escalera 4 (Arrendamiento)</t>
  </si>
  <si>
    <t>Señales peatonales de prevención y atención 3 (Compra)</t>
  </si>
  <si>
    <t>Greca para tintos 3 (Arrendamiento)</t>
  </si>
  <si>
    <t>Horno microondas (Arrendamiento)</t>
  </si>
  <si>
    <t>Aspiradora 1 (Arrendamiento)</t>
  </si>
  <si>
    <t>Lavabrilladora de pisos 1 (Arrendamiento)</t>
  </si>
  <si>
    <t>1. Si requiere agregue o elimine filas</t>
  </si>
  <si>
    <t>.Recargo por Trabajo nocturno, extra, dominical y festivo</t>
  </si>
  <si>
    <t>VALOR MINIMO EN CATÁLOGO</t>
  </si>
  <si>
    <t>VALOR MÁXIMO CATÁLOGO</t>
  </si>
  <si>
    <t>VALOR AMP</t>
  </si>
  <si>
    <t>De acuerdo a lo consultado en el anexo 4, el elemento 106 no tiene precio piso</t>
  </si>
  <si>
    <t>De acuerdo a lo consultado en el anexo 4, el elemento 173 no tiene precio piso</t>
  </si>
  <si>
    <t>De acuerdo a lo consultado en el anexo 4, el elemento 159 no tiene precio piso</t>
  </si>
  <si>
    <t>VALOR UNITARIO OFERTADO EN OPERACIÓN PRINCIPAL DEL AMP</t>
  </si>
  <si>
    <t>OBSERVACIONES</t>
  </si>
  <si>
    <t>VERIFICACION DE VALOR MINIMO Y MAXIMO</t>
  </si>
  <si>
    <t>Los descuestos ofrecidos no son inferiores a la diferencia entre el precio máximo establecido en el catálogo y el precio establecido en la columna “listado de menores precios por ítems” del catálogo, de conformidad con lo establecido en el literal (ii) del numeral 6.14 del AMP</t>
  </si>
  <si>
    <t>De acuerdo a lo consultado en el anexo 4, el elemento 213 no tiene precio piso</t>
  </si>
  <si>
    <t>De acuerdo a lo consultado en el anexo 4, el elemento 364 no tiene precio piso</t>
  </si>
  <si>
    <t>De acuerdo a lo consultado en el anexo 4, el elemento 213  no tiene precio piso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</si>
</sst>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#,##0.00"/>
    <numFmt numFmtId="165" formatCode="0.0000%"/>
    <numFmt numFmtId="166" formatCode="_ [$€-2]\ * #,##0.00_ ;_ [$€-2]\ * \-#,##0.00_ ;_ [$€-2]\ * &quot;-&quot;??_ "/>
    <numFmt numFmtId="167" formatCode="&quot;$&quot;\ #,##0.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sz val="12"/>
      <color theme="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rgb="FF9C6500"/>
      <name val="Calibri"/>
      <family val="2"/>
      <scheme val="minor"/>
    </font>
    <font>
      <sz val="10"/>
      <name val="Verdana"/>
      <family val="2"/>
    </font>
    <font>
      <sz val="9"/>
      <color rgb="FFFF000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E6F8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5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3" applyNumberFormat="0" applyAlignment="0" applyProtection="0"/>
    <xf numFmtId="0" fontId="8" fillId="6" borderId="4" applyNumberFormat="0" applyAlignment="0" applyProtection="0"/>
    <xf numFmtId="0" fontId="9" fillId="6" borderId="3" applyNumberFormat="0" applyAlignment="0" applyProtection="0"/>
    <xf numFmtId="0" fontId="10" fillId="0" borderId="5" applyNumberFormat="0" applyFill="0" applyAlignment="0" applyProtection="0"/>
    <xf numFmtId="0" fontId="11" fillId="7" borderId="6" applyNumberFormat="0" applyAlignment="0" applyProtection="0"/>
    <xf numFmtId="0" fontId="12" fillId="0" borderId="0" applyNumberFormat="0" applyFill="0" applyBorder="0" applyAlignment="0" applyProtection="0"/>
    <xf numFmtId="0" fontId="1" fillId="8" borderId="7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3" fillId="0" borderId="0"/>
    <xf numFmtId="0" fontId="27" fillId="4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23" fillId="0" borderId="0"/>
    <xf numFmtId="0" fontId="1" fillId="0" borderId="0"/>
    <xf numFmtId="0" fontId="2" fillId="0" borderId="0" applyNumberFormat="0" applyFill="0" applyBorder="0" applyAlignment="0" applyProtection="0"/>
    <xf numFmtId="166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9" fontId="28" fillId="0" borderId="0">
      <alignment horizontal="left"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16" fillId="33" borderId="9" xfId="0" applyFont="1" applyFill="1" applyBorder="1" applyAlignment="1" applyProtection="1">
      <alignment horizontal="center" vertical="center" wrapText="1"/>
      <protection hidden="1"/>
    </xf>
    <xf numFmtId="0" fontId="17" fillId="0" borderId="9" xfId="0" applyFont="1" applyBorder="1" applyAlignment="1" applyProtection="1">
      <alignment horizontal="center" vertical="center" wrapText="1"/>
      <protection hidden="1"/>
    </xf>
    <xf numFmtId="164" fontId="17" fillId="0" borderId="9" xfId="0" applyNumberFormat="1" applyFont="1" applyBorder="1" applyAlignment="1" applyProtection="1">
      <alignment horizontal="center" vertical="center" wrapText="1"/>
      <protection hidden="1"/>
    </xf>
    <xf numFmtId="165" fontId="17" fillId="34" borderId="9" xfId="2" applyNumberFormat="1" applyFont="1" applyFill="1" applyBorder="1" applyAlignment="1" applyProtection="1">
      <alignment horizontal="center" vertical="center" wrapText="1"/>
      <protection locked="0"/>
    </xf>
    <xf numFmtId="164" fontId="17" fillId="34" borderId="9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9" xfId="0" applyNumberFormat="1" applyFont="1" applyBorder="1" applyAlignment="1" applyProtection="1">
      <alignment horizontal="center" vertical="center" wrapText="1"/>
    </xf>
    <xf numFmtId="165" fontId="17" fillId="0" borderId="9" xfId="2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20" fillId="0" borderId="0" xfId="0" applyFont="1" applyProtection="1">
      <protection hidden="1"/>
    </xf>
    <xf numFmtId="164" fontId="22" fillId="35" borderId="0" xfId="1" applyNumberFormat="1" applyFont="1" applyFill="1" applyBorder="1" applyAlignment="1" applyProtection="1">
      <alignment horizontal="right" vertical="center"/>
      <protection hidden="1"/>
    </xf>
    <xf numFmtId="0" fontId="24" fillId="36" borderId="10" xfId="35" applyFont="1" applyFill="1" applyBorder="1" applyAlignment="1" applyProtection="1">
      <alignment horizontal="left" vertical="center"/>
      <protection hidden="1"/>
    </xf>
    <xf numFmtId="0" fontId="24" fillId="36" borderId="0" xfId="35" applyFont="1" applyFill="1" applyAlignment="1" applyProtection="1">
      <alignment horizontal="center" vertical="center"/>
      <protection hidden="1"/>
    </xf>
    <xf numFmtId="164" fontId="26" fillId="35" borderId="11" xfId="1" applyNumberFormat="1" applyFont="1" applyFill="1" applyBorder="1" applyAlignment="1" applyProtection="1">
      <alignment horizontal="right" vertical="center"/>
      <protection hidden="1"/>
    </xf>
    <xf numFmtId="0" fontId="16" fillId="37" borderId="9" xfId="0" applyFont="1" applyFill="1" applyBorder="1" applyAlignment="1" applyProtection="1">
      <alignment horizontal="center" vertical="center" wrapText="1"/>
      <protection hidden="1"/>
    </xf>
    <xf numFmtId="164" fontId="17" fillId="0" borderId="0" xfId="0" applyNumberFormat="1" applyFont="1" applyBorder="1" applyAlignment="1" applyProtection="1">
      <alignment horizontal="center" vertical="center" wrapText="1"/>
    </xf>
    <xf numFmtId="164" fontId="26" fillId="35" borderId="0" xfId="1" applyNumberFormat="1" applyFont="1" applyFill="1" applyBorder="1" applyAlignment="1" applyProtection="1">
      <alignment horizontal="right" vertical="center"/>
      <protection hidden="1"/>
    </xf>
    <xf numFmtId="0" fontId="17" fillId="38" borderId="9" xfId="0" applyFont="1" applyFill="1" applyBorder="1" applyAlignment="1" applyProtection="1">
      <alignment horizontal="center" vertical="center" wrapText="1"/>
      <protection hidden="1"/>
    </xf>
    <xf numFmtId="164" fontId="17" fillId="38" borderId="9" xfId="0" applyNumberFormat="1" applyFont="1" applyFill="1" applyBorder="1" applyAlignment="1" applyProtection="1">
      <alignment horizontal="center" vertical="center" wrapText="1"/>
      <protection hidden="1"/>
    </xf>
    <xf numFmtId="165" fontId="17" fillId="38" borderId="9" xfId="2" applyNumberFormat="1" applyFont="1" applyFill="1" applyBorder="1" applyAlignment="1" applyProtection="1">
      <alignment horizontal="center" vertical="center" wrapText="1"/>
      <protection hidden="1"/>
    </xf>
    <xf numFmtId="164" fontId="17" fillId="38" borderId="9" xfId="0" applyNumberFormat="1" applyFont="1" applyFill="1" applyBorder="1" applyAlignment="1" applyProtection="1">
      <alignment horizontal="center" vertical="center" wrapText="1"/>
      <protection locked="0"/>
    </xf>
    <xf numFmtId="164" fontId="17" fillId="38" borderId="9" xfId="0" applyNumberFormat="1" applyFont="1" applyFill="1" applyBorder="1" applyAlignment="1" applyProtection="1">
      <alignment horizontal="center" vertical="center" wrapText="1"/>
    </xf>
    <xf numFmtId="164" fontId="17" fillId="38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167" fontId="0" fillId="0" borderId="0" xfId="0" applyNumberFormat="1" applyAlignment="1">
      <alignment wrapText="1"/>
    </xf>
    <xf numFmtId="0" fontId="29" fillId="0" borderId="9" xfId="0" applyFont="1" applyBorder="1" applyAlignment="1" applyProtection="1">
      <alignment horizontal="center" vertical="center" wrapText="1"/>
      <protection hidden="1"/>
    </xf>
    <xf numFmtId="164" fontId="17" fillId="0" borderId="9" xfId="0" applyNumberFormat="1" applyFont="1" applyBorder="1" applyAlignment="1" applyProtection="1">
      <alignment horizontal="center" vertical="center" wrapText="1"/>
      <protection locked="0"/>
    </xf>
    <xf numFmtId="164" fontId="17" fillId="0" borderId="9" xfId="0" applyNumberFormat="1" applyFont="1" applyBorder="1" applyAlignment="1">
      <alignment horizontal="center" vertical="center" wrapText="1"/>
    </xf>
    <xf numFmtId="0" fontId="16" fillId="39" borderId="12" xfId="0" applyFont="1" applyFill="1" applyBorder="1" applyAlignment="1" applyProtection="1">
      <alignment horizontal="center" vertical="center" wrapText="1"/>
      <protection hidden="1"/>
    </xf>
    <xf numFmtId="0" fontId="0" fillId="0" borderId="0" xfId="0"/>
    <xf numFmtId="0" fontId="16" fillId="33" borderId="9" xfId="0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20" fillId="0" borderId="0" xfId="0" applyFont="1" applyProtection="1">
      <protection hidden="1"/>
    </xf>
    <xf numFmtId="0" fontId="17" fillId="0" borderId="9" xfId="0" applyFont="1" applyBorder="1" applyAlignment="1" applyProtection="1">
      <alignment horizontal="center" vertical="center" wrapText="1"/>
      <protection hidden="1"/>
    </xf>
    <xf numFmtId="164" fontId="17" fillId="0" borderId="9" xfId="0" applyNumberFormat="1" applyFont="1" applyBorder="1" applyAlignment="1" applyProtection="1">
      <alignment horizontal="center" vertical="center" wrapText="1"/>
      <protection hidden="1"/>
    </xf>
    <xf numFmtId="164" fontId="17" fillId="34" borderId="9" xfId="0" applyNumberFormat="1" applyFont="1" applyFill="1" applyBorder="1" applyAlignment="1" applyProtection="1">
      <alignment horizontal="center" vertical="center" wrapText="1"/>
      <protection locked="0"/>
    </xf>
    <xf numFmtId="165" fontId="17" fillId="34" borderId="9" xfId="2" applyNumberFormat="1" applyFont="1" applyFill="1" applyBorder="1" applyAlignment="1" applyProtection="1">
      <alignment horizontal="center" vertical="center" wrapText="1"/>
      <protection locked="0"/>
    </xf>
    <xf numFmtId="164" fontId="22" fillId="35" borderId="0" xfId="1" applyNumberFormat="1" applyFont="1" applyFill="1" applyBorder="1" applyAlignment="1" applyProtection="1">
      <alignment horizontal="right" vertical="center"/>
      <protection hidden="1"/>
    </xf>
    <xf numFmtId="0" fontId="0" fillId="0" borderId="0" xfId="0" applyAlignment="1">
      <alignment wrapText="1"/>
    </xf>
    <xf numFmtId="165" fontId="17" fillId="0" borderId="9" xfId="2" applyNumberFormat="1" applyFont="1" applyFill="1" applyBorder="1" applyAlignment="1" applyProtection="1">
      <alignment horizontal="center" vertical="center" wrapText="1"/>
      <protection hidden="1"/>
    </xf>
    <xf numFmtId="164" fontId="17" fillId="0" borderId="9" xfId="0" applyNumberFormat="1" applyFont="1" applyBorder="1" applyAlignment="1" applyProtection="1">
      <alignment horizontal="center" vertical="center" wrapText="1"/>
    </xf>
    <xf numFmtId="0" fontId="21" fillId="35" borderId="0" xfId="0" applyFont="1" applyFill="1" applyAlignment="1" applyProtection="1">
      <alignment horizontal="left" vertical="center" wrapText="1"/>
      <protection hidden="1"/>
    </xf>
    <xf numFmtId="0" fontId="0" fillId="0" borderId="0" xfId="0"/>
    <xf numFmtId="164" fontId="19" fillId="0" borderId="0" xfId="0" applyNumberFormat="1" applyFont="1" applyProtection="1">
      <protection hidden="1"/>
    </xf>
    <xf numFmtId="0" fontId="21" fillId="35" borderId="0" xfId="0" applyFont="1" applyFill="1" applyAlignment="1" applyProtection="1">
      <alignment horizontal="left" vertical="center" wrapText="1"/>
      <protection hidden="1"/>
    </xf>
    <xf numFmtId="0" fontId="25" fillId="35" borderId="11" xfId="0" applyFont="1" applyFill="1" applyBorder="1" applyAlignment="1" applyProtection="1">
      <alignment horizontal="left" vertical="center" wrapText="1"/>
      <protection hidden="1"/>
    </xf>
  </cellXfs>
  <cellStyles count="54">
    <cellStyle name="20% - Énfasis1" xfId="18" builtinId="30" customBuiltin="1"/>
    <cellStyle name="20% - Énfasis2" xfId="21" builtinId="34" customBuiltin="1"/>
    <cellStyle name="20% - Énfasis3" xfId="24" builtinId="38" customBuiltin="1"/>
    <cellStyle name="20% - Énfasis4" xfId="27" builtinId="42" customBuiltin="1"/>
    <cellStyle name="20% - Énfasis5" xfId="30" builtinId="46" customBuiltin="1"/>
    <cellStyle name="20% - Énfasis6" xfId="33" builtinId="50" customBuiltin="1"/>
    <cellStyle name="40% - Énfasis1" xfId="19" builtinId="31" customBuiltin="1"/>
    <cellStyle name="40% - Énfasis2" xfId="22" builtinId="35" customBuiltin="1"/>
    <cellStyle name="40% - Énfasis3" xfId="25" builtinId="39" customBuiltin="1"/>
    <cellStyle name="40% - Énfasis4" xfId="28" builtinId="43" customBuiltin="1"/>
    <cellStyle name="40% - Énfasis5" xfId="31" builtinId="47" customBuiltin="1"/>
    <cellStyle name="40% - Énfasis6" xfId="34" builtinId="51" customBuiltin="1"/>
    <cellStyle name="60% - Énfasis1 2" xfId="37" xr:uid="{00000000-0005-0000-0000-000030000000}"/>
    <cellStyle name="60% - Énfasis2 2" xfId="38" xr:uid="{00000000-0005-0000-0000-000031000000}"/>
    <cellStyle name="60% - Énfasis3 2" xfId="39" xr:uid="{00000000-0005-0000-0000-000032000000}"/>
    <cellStyle name="60% - Énfasis4 2" xfId="40" xr:uid="{00000000-0005-0000-0000-000033000000}"/>
    <cellStyle name="60% - Énfasis5 2" xfId="41" xr:uid="{00000000-0005-0000-0000-000034000000}"/>
    <cellStyle name="60% - Énfasis6 2" xfId="42" xr:uid="{00000000-0005-0000-0000-000035000000}"/>
    <cellStyle name="BodyStyle" xfId="49" xr:uid="{00000000-0005-0000-0000-000012000000}"/>
    <cellStyle name="Bueno" xfId="6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4" xfId="5" builtinId="19" customBuiltin="1"/>
    <cellStyle name="Énfasis1" xfId="17" builtinId="29" customBuiltin="1"/>
    <cellStyle name="Énfasis2" xfId="20" builtinId="33" customBuiltin="1"/>
    <cellStyle name="Énfasis3" xfId="23" builtinId="37" customBuiltin="1"/>
    <cellStyle name="Énfasis4" xfId="26" builtinId="41" customBuiltin="1"/>
    <cellStyle name="Énfasis5" xfId="29" builtinId="45" customBuiltin="1"/>
    <cellStyle name="Énfasis6" xfId="32" builtinId="49" customBuiltin="1"/>
    <cellStyle name="Entrada" xfId="8" builtinId="20" customBuiltin="1"/>
    <cellStyle name="Euro" xfId="46" xr:uid="{00000000-0005-0000-0000-00001F000000}"/>
    <cellStyle name="Incorrecto" xfId="7" builtinId="27" customBuiltin="1"/>
    <cellStyle name="Moneda" xfId="1" builtinId="4"/>
    <cellStyle name="Moneda [0] 2" xfId="53" xr:uid="{00000000-0005-0000-0000-00003F000000}"/>
    <cellStyle name="Moneda 2" xfId="48" xr:uid="{00000000-0005-0000-0000-000024000000}"/>
    <cellStyle name="Moneda 3" xfId="51" xr:uid="{00000000-0005-0000-0000-00003E000000}"/>
    <cellStyle name="Moneda 4" xfId="50" xr:uid="{00000000-0005-0000-0000-000040000000}"/>
    <cellStyle name="Moneda 5" xfId="52" xr:uid="{00000000-0005-0000-0000-000041000000}"/>
    <cellStyle name="Neutral 2" xfId="36" xr:uid="{00000000-0005-0000-0000-00003A000000}"/>
    <cellStyle name="Normal" xfId="0" builtinId="0"/>
    <cellStyle name="Normal 2" xfId="35" xr:uid="{15BE98C2-DC9A-4C48-988D-CA44CF637422}"/>
    <cellStyle name="Normal 3" xfId="44" xr:uid="{00000000-0005-0000-0000-000028000000}"/>
    <cellStyle name="Normal 4" xfId="43" xr:uid="{00000000-0005-0000-0000-000029000000}"/>
    <cellStyle name="Notas" xfId="14" builtinId="10" customBuiltin="1"/>
    <cellStyle name="Porcentaje" xfId="2" builtinId="5"/>
    <cellStyle name="Porcentaje 2" xfId="47" xr:uid="{00000000-0005-0000-0000-00002C000000}"/>
    <cellStyle name="Salida" xfId="9" builtinId="21" customBuiltin="1"/>
    <cellStyle name="Texto de advertencia" xfId="13" builtinId="11" customBuiltin="1"/>
    <cellStyle name="Texto explicativo" xfId="15" builtinId="53" customBuiltin="1"/>
    <cellStyle name="Título 2" xfId="3" builtinId="17" customBuiltin="1"/>
    <cellStyle name="Título 3" xfId="4" builtinId="18" customBuiltin="1"/>
    <cellStyle name="Título 4" xfId="45" xr:uid="{00000000-0005-0000-0000-000032000000}"/>
    <cellStyle name="Total" xfId="16" builtinId="25" customBuiltin="1"/>
  </cellStyles>
  <dxfs count="11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0766B-A882-4907-8F10-2D55473470A1}">
  <dimension ref="A1:U65"/>
  <sheetViews>
    <sheetView zoomScale="70" zoomScaleNormal="70" workbookViewId="0">
      <selection activeCell="U2" sqref="U2"/>
    </sheetView>
  </sheetViews>
  <sheetFormatPr baseColWidth="10" defaultRowHeight="14.4" x14ac:dyDescent="0.3"/>
  <cols>
    <col min="13" max="13" width="12.5546875" bestFit="1" customWidth="1"/>
    <col min="16" max="16" width="13.44140625" bestFit="1" customWidth="1"/>
    <col min="17" max="17" width="12.77734375" customWidth="1"/>
    <col min="20" max="20" width="15.44140625" style="30" customWidth="1"/>
    <col min="21" max="21" width="37.77734375" customWidth="1"/>
  </cols>
  <sheetData>
    <row r="1" spans="1:21" ht="8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29" t="s">
        <v>92</v>
      </c>
      <c r="R1" s="29" t="s">
        <v>86</v>
      </c>
      <c r="S1" s="29" t="s">
        <v>87</v>
      </c>
      <c r="T1" s="29" t="s">
        <v>94</v>
      </c>
      <c r="U1" s="29" t="s">
        <v>93</v>
      </c>
    </row>
    <row r="2" spans="1:21" ht="100.8" x14ac:dyDescent="0.3">
      <c r="A2" s="2">
        <v>1</v>
      </c>
      <c r="B2" s="2" t="s">
        <v>16</v>
      </c>
      <c r="C2" s="2" t="s">
        <v>17</v>
      </c>
      <c r="D2" s="2" t="s">
        <v>17</v>
      </c>
      <c r="E2" s="2" t="s">
        <v>18</v>
      </c>
      <c r="F2" s="2">
        <v>1</v>
      </c>
      <c r="G2" s="2" t="s">
        <v>19</v>
      </c>
      <c r="H2" s="2">
        <v>12</v>
      </c>
      <c r="I2" s="3">
        <v>2700125</v>
      </c>
      <c r="J2" s="4"/>
      <c r="K2" s="3">
        <v>2700125</v>
      </c>
      <c r="L2" s="3">
        <v>2700125</v>
      </c>
      <c r="M2" s="3">
        <v>2700125</v>
      </c>
      <c r="N2" s="5"/>
      <c r="O2" s="3"/>
      <c r="P2" s="6">
        <f t="shared" ref="P2:P64" si="0">IFERROR(ROUND(H2*M2,2),"")</f>
        <v>32401500</v>
      </c>
      <c r="Q2" s="16">
        <v>2700125</v>
      </c>
      <c r="R2" s="16">
        <v>2700125</v>
      </c>
      <c r="S2" s="16">
        <v>2700125</v>
      </c>
      <c r="T2" s="16" t="str">
        <f>IF(AND(K2&gt;=R2,K2&lt;=S2),"CUMPLE","NO CUMPLE")</f>
        <v>CUMPLE</v>
      </c>
      <c r="U2" s="25" t="s">
        <v>95</v>
      </c>
    </row>
    <row r="3" spans="1:21" ht="100.8" x14ac:dyDescent="0.3">
      <c r="A3" s="2">
        <v>2</v>
      </c>
      <c r="B3" s="2" t="s">
        <v>16</v>
      </c>
      <c r="C3" s="2" t="s">
        <v>20</v>
      </c>
      <c r="D3" s="2" t="s">
        <v>20</v>
      </c>
      <c r="E3" s="2" t="s">
        <v>18</v>
      </c>
      <c r="F3" s="2">
        <v>12</v>
      </c>
      <c r="G3" s="2" t="s">
        <v>19</v>
      </c>
      <c r="H3" s="2">
        <v>12</v>
      </c>
      <c r="I3" s="3">
        <v>2700125</v>
      </c>
      <c r="J3" s="4"/>
      <c r="K3" s="3">
        <v>2700125</v>
      </c>
      <c r="L3" s="3">
        <v>2700125</v>
      </c>
      <c r="M3" s="3">
        <v>32401500</v>
      </c>
      <c r="N3" s="5"/>
      <c r="O3" s="3"/>
      <c r="P3" s="6">
        <f t="shared" si="0"/>
        <v>388818000</v>
      </c>
      <c r="Q3" s="16">
        <v>2700125</v>
      </c>
      <c r="R3" s="16">
        <v>2700125</v>
      </c>
      <c r="S3" s="16">
        <v>2700125</v>
      </c>
      <c r="T3" s="16" t="str">
        <f t="shared" ref="T3:T64" si="1">IF(AND(K3&gt;=R3,K3&lt;=S3),"CUMPLE","NO CUMPLE")</f>
        <v>CUMPLE</v>
      </c>
      <c r="U3" s="25" t="s">
        <v>95</v>
      </c>
    </row>
    <row r="4" spans="1:21" ht="100.8" x14ac:dyDescent="0.3">
      <c r="A4" s="2">
        <v>3</v>
      </c>
      <c r="B4" s="2" t="s">
        <v>16</v>
      </c>
      <c r="C4" s="2" t="s">
        <v>21</v>
      </c>
      <c r="D4" s="2" t="s">
        <v>21</v>
      </c>
      <c r="E4" s="2" t="s">
        <v>18</v>
      </c>
      <c r="F4" s="2">
        <v>2</v>
      </c>
      <c r="G4" s="2" t="s">
        <v>19</v>
      </c>
      <c r="H4" s="2">
        <v>12</v>
      </c>
      <c r="I4" s="3">
        <v>2700125</v>
      </c>
      <c r="J4" s="4"/>
      <c r="K4" s="3">
        <v>2700125</v>
      </c>
      <c r="L4" s="3">
        <v>2700125</v>
      </c>
      <c r="M4" s="3">
        <v>5400250</v>
      </c>
      <c r="N4" s="5"/>
      <c r="O4" s="3"/>
      <c r="P4" s="6">
        <f t="shared" si="0"/>
        <v>64803000</v>
      </c>
      <c r="Q4" s="16">
        <v>2700125</v>
      </c>
      <c r="R4" s="16">
        <v>2700125</v>
      </c>
      <c r="S4" s="16">
        <v>2700125</v>
      </c>
      <c r="T4" s="16" t="str">
        <f t="shared" si="1"/>
        <v>CUMPLE</v>
      </c>
      <c r="U4" s="25" t="s">
        <v>95</v>
      </c>
    </row>
    <row r="5" spans="1:21" ht="100.8" x14ac:dyDescent="0.3">
      <c r="A5" s="2">
        <v>4</v>
      </c>
      <c r="B5" s="2" t="s">
        <v>22</v>
      </c>
      <c r="C5" s="2" t="s">
        <v>23</v>
      </c>
      <c r="D5" s="2" t="s">
        <v>23</v>
      </c>
      <c r="E5" s="2"/>
      <c r="F5" s="2">
        <v>12</v>
      </c>
      <c r="G5" s="2" t="s">
        <v>24</v>
      </c>
      <c r="H5" s="2">
        <v>12</v>
      </c>
      <c r="I5" s="3">
        <v>13028</v>
      </c>
      <c r="J5" s="7">
        <v>0.39253914645379184</v>
      </c>
      <c r="K5" s="3">
        <v>7914</v>
      </c>
      <c r="L5" s="3">
        <v>7914</v>
      </c>
      <c r="M5" s="3">
        <v>94968</v>
      </c>
      <c r="N5" s="5"/>
      <c r="O5" s="3"/>
      <c r="P5" s="6">
        <f t="shared" si="0"/>
        <v>1139616</v>
      </c>
      <c r="Q5" s="16">
        <v>13028</v>
      </c>
      <c r="R5" s="16">
        <v>7914</v>
      </c>
      <c r="S5" s="16">
        <v>14322</v>
      </c>
      <c r="T5" s="16" t="str">
        <f t="shared" si="1"/>
        <v>CUMPLE</v>
      </c>
      <c r="U5" s="25" t="s">
        <v>95</v>
      </c>
    </row>
    <row r="6" spans="1:21" ht="100.8" x14ac:dyDescent="0.3">
      <c r="A6" s="2">
        <v>5</v>
      </c>
      <c r="B6" s="2" t="s">
        <v>22</v>
      </c>
      <c r="C6" s="2" t="s">
        <v>25</v>
      </c>
      <c r="D6" s="2" t="s">
        <v>25</v>
      </c>
      <c r="E6" s="2"/>
      <c r="F6" s="2">
        <v>9</v>
      </c>
      <c r="G6" s="2" t="s">
        <v>24</v>
      </c>
      <c r="H6" s="2">
        <v>12</v>
      </c>
      <c r="I6" s="3">
        <v>6479</v>
      </c>
      <c r="J6" s="7">
        <v>0.56166075011575867</v>
      </c>
      <c r="K6" s="3">
        <v>2840</v>
      </c>
      <c r="L6" s="3">
        <v>2840</v>
      </c>
      <c r="M6" s="3">
        <v>25560</v>
      </c>
      <c r="N6" s="5"/>
      <c r="O6" s="3"/>
      <c r="P6" s="6">
        <f t="shared" si="0"/>
        <v>306720</v>
      </c>
      <c r="Q6" s="16">
        <v>6479</v>
      </c>
      <c r="R6" s="16">
        <v>2840</v>
      </c>
      <c r="S6" s="16">
        <v>7122</v>
      </c>
      <c r="T6" s="16" t="str">
        <f t="shared" si="1"/>
        <v>CUMPLE</v>
      </c>
      <c r="U6" s="25" t="s">
        <v>95</v>
      </c>
    </row>
    <row r="7" spans="1:21" ht="100.8" x14ac:dyDescent="0.3">
      <c r="A7" s="2">
        <v>6</v>
      </c>
      <c r="B7" s="2" t="s">
        <v>22</v>
      </c>
      <c r="C7" s="2" t="s">
        <v>26</v>
      </c>
      <c r="D7" s="2" t="s">
        <v>26</v>
      </c>
      <c r="E7" s="2"/>
      <c r="F7" s="2">
        <v>16</v>
      </c>
      <c r="G7" s="2" t="s">
        <v>24</v>
      </c>
      <c r="H7" s="2">
        <v>12</v>
      </c>
      <c r="I7" s="3">
        <v>24544</v>
      </c>
      <c r="J7" s="7">
        <v>0.61852183833116037</v>
      </c>
      <c r="K7" s="3">
        <v>9363</v>
      </c>
      <c r="L7" s="3">
        <v>9363</v>
      </c>
      <c r="M7" s="3">
        <v>149808</v>
      </c>
      <c r="N7" s="5"/>
      <c r="O7" s="3"/>
      <c r="P7" s="6">
        <f t="shared" si="0"/>
        <v>1797696</v>
      </c>
      <c r="Q7" s="16">
        <v>24544</v>
      </c>
      <c r="R7" s="16">
        <v>9363</v>
      </c>
      <c r="S7" s="16">
        <v>26982</v>
      </c>
      <c r="T7" s="16" t="str">
        <f t="shared" si="1"/>
        <v>CUMPLE</v>
      </c>
      <c r="U7" s="25" t="s">
        <v>95</v>
      </c>
    </row>
    <row r="8" spans="1:21" ht="100.8" x14ac:dyDescent="0.3">
      <c r="A8" s="2">
        <v>7</v>
      </c>
      <c r="B8" s="2" t="s">
        <v>22</v>
      </c>
      <c r="C8" s="2" t="s">
        <v>27</v>
      </c>
      <c r="D8" s="2" t="s">
        <v>27</v>
      </c>
      <c r="E8" s="2"/>
      <c r="F8" s="2">
        <v>13</v>
      </c>
      <c r="G8" s="2" t="s">
        <v>24</v>
      </c>
      <c r="H8" s="2">
        <v>12</v>
      </c>
      <c r="I8" s="3">
        <v>18320</v>
      </c>
      <c r="J8" s="7">
        <v>0.49612445414847162</v>
      </c>
      <c r="K8" s="3">
        <v>9231</v>
      </c>
      <c r="L8" s="3">
        <v>9231</v>
      </c>
      <c r="M8" s="3">
        <v>120003</v>
      </c>
      <c r="N8" s="5"/>
      <c r="O8" s="3"/>
      <c r="P8" s="6">
        <f t="shared" si="0"/>
        <v>1440036</v>
      </c>
      <c r="Q8" s="16">
        <v>18320</v>
      </c>
      <c r="R8" s="16">
        <v>9231</v>
      </c>
      <c r="S8" s="16">
        <v>20139</v>
      </c>
      <c r="T8" s="16" t="str">
        <f t="shared" si="1"/>
        <v>CUMPLE</v>
      </c>
      <c r="U8" s="25" t="s">
        <v>95</v>
      </c>
    </row>
    <row r="9" spans="1:21" ht="100.8" x14ac:dyDescent="0.3">
      <c r="A9" s="2">
        <v>8</v>
      </c>
      <c r="B9" s="2" t="s">
        <v>22</v>
      </c>
      <c r="C9" s="2" t="s">
        <v>28</v>
      </c>
      <c r="D9" s="2" t="s">
        <v>28</v>
      </c>
      <c r="E9" s="2"/>
      <c r="F9" s="2">
        <v>13</v>
      </c>
      <c r="G9" s="2" t="s">
        <v>24</v>
      </c>
      <c r="H9" s="2">
        <v>12</v>
      </c>
      <c r="I9" s="3">
        <v>30120</v>
      </c>
      <c r="J9" s="7">
        <v>0.65421646746347939</v>
      </c>
      <c r="K9" s="3">
        <v>10415</v>
      </c>
      <c r="L9" s="3">
        <v>10415</v>
      </c>
      <c r="M9" s="3">
        <v>135395</v>
      </c>
      <c r="N9" s="5"/>
      <c r="O9" s="3"/>
      <c r="P9" s="6">
        <f t="shared" si="0"/>
        <v>1624740</v>
      </c>
      <c r="Q9" s="16">
        <v>30120</v>
      </c>
      <c r="R9" s="16">
        <v>10415</v>
      </c>
      <c r="S9" s="16">
        <v>33111</v>
      </c>
      <c r="T9" s="16" t="str">
        <f t="shared" si="1"/>
        <v>CUMPLE</v>
      </c>
      <c r="U9" s="25" t="s">
        <v>95</v>
      </c>
    </row>
    <row r="10" spans="1:21" ht="100.8" x14ac:dyDescent="0.3">
      <c r="A10" s="2">
        <v>9</v>
      </c>
      <c r="B10" s="2" t="s">
        <v>22</v>
      </c>
      <c r="C10" s="2" t="s">
        <v>29</v>
      </c>
      <c r="D10" s="2" t="s">
        <v>29</v>
      </c>
      <c r="E10" s="2"/>
      <c r="F10" s="2">
        <v>13</v>
      </c>
      <c r="G10" s="2" t="s">
        <v>24</v>
      </c>
      <c r="H10" s="2">
        <v>12</v>
      </c>
      <c r="I10" s="3">
        <v>16821</v>
      </c>
      <c r="J10" s="7">
        <v>0.56221389929255094</v>
      </c>
      <c r="K10" s="3">
        <v>7364</v>
      </c>
      <c r="L10" s="3">
        <v>7364</v>
      </c>
      <c r="M10" s="3">
        <v>95732</v>
      </c>
      <c r="N10" s="5"/>
      <c r="O10" s="3"/>
      <c r="P10" s="6">
        <f t="shared" si="0"/>
        <v>1148784</v>
      </c>
      <c r="Q10" s="16">
        <v>16821</v>
      </c>
      <c r="R10" s="16">
        <v>7364</v>
      </c>
      <c r="S10" s="16">
        <v>18491</v>
      </c>
      <c r="T10" s="16" t="str">
        <f t="shared" si="1"/>
        <v>CUMPLE</v>
      </c>
      <c r="U10" s="25" t="s">
        <v>95</v>
      </c>
    </row>
    <row r="11" spans="1:21" ht="100.8" x14ac:dyDescent="0.3">
      <c r="A11" s="2">
        <v>10</v>
      </c>
      <c r="B11" s="2" t="s">
        <v>22</v>
      </c>
      <c r="C11" s="2" t="s">
        <v>30</v>
      </c>
      <c r="D11" s="2" t="s">
        <v>30</v>
      </c>
      <c r="E11" s="2"/>
      <c r="F11" s="2">
        <v>50</v>
      </c>
      <c r="G11" s="2" t="s">
        <v>24</v>
      </c>
      <c r="H11" s="2">
        <v>12</v>
      </c>
      <c r="I11" s="3">
        <v>6037</v>
      </c>
      <c r="J11" s="7">
        <v>0.24813649163491802</v>
      </c>
      <c r="K11" s="3">
        <v>4539</v>
      </c>
      <c r="L11" s="3">
        <v>4539</v>
      </c>
      <c r="M11" s="3">
        <v>226950</v>
      </c>
      <c r="N11" s="5"/>
      <c r="O11" s="3"/>
      <c r="P11" s="6">
        <f t="shared" si="0"/>
        <v>2723400</v>
      </c>
      <c r="Q11" s="16">
        <v>6037</v>
      </c>
      <c r="R11" s="16">
        <v>4539</v>
      </c>
      <c r="S11" s="16">
        <v>8018</v>
      </c>
      <c r="T11" s="16" t="str">
        <f t="shared" si="1"/>
        <v>CUMPLE</v>
      </c>
      <c r="U11" s="25" t="s">
        <v>95</v>
      </c>
    </row>
    <row r="12" spans="1:21" ht="100.8" x14ac:dyDescent="0.3">
      <c r="A12" s="2">
        <v>11</v>
      </c>
      <c r="B12" s="2" t="s">
        <v>22</v>
      </c>
      <c r="C12" s="2" t="s">
        <v>31</v>
      </c>
      <c r="D12" s="2" t="s">
        <v>31</v>
      </c>
      <c r="E12" s="2"/>
      <c r="F12" s="2">
        <v>8</v>
      </c>
      <c r="G12" s="2" t="s">
        <v>24</v>
      </c>
      <c r="H12" s="2">
        <v>12</v>
      </c>
      <c r="I12" s="3">
        <v>17359</v>
      </c>
      <c r="J12" s="7">
        <v>0.60608329972924713</v>
      </c>
      <c r="K12" s="3">
        <v>6838</v>
      </c>
      <c r="L12" s="3">
        <v>6838</v>
      </c>
      <c r="M12" s="3">
        <v>54704</v>
      </c>
      <c r="N12" s="5"/>
      <c r="O12" s="3"/>
      <c r="P12" s="6">
        <f t="shared" si="0"/>
        <v>656448</v>
      </c>
      <c r="Q12" s="16">
        <v>17359</v>
      </c>
      <c r="R12" s="16">
        <v>6838</v>
      </c>
      <c r="S12" s="16">
        <v>19082</v>
      </c>
      <c r="T12" s="16" t="str">
        <f t="shared" si="1"/>
        <v>CUMPLE</v>
      </c>
      <c r="U12" s="25" t="s">
        <v>95</v>
      </c>
    </row>
    <row r="13" spans="1:21" ht="100.8" x14ac:dyDescent="0.3">
      <c r="A13" s="2">
        <v>12</v>
      </c>
      <c r="B13" s="2" t="s">
        <v>22</v>
      </c>
      <c r="C13" s="2" t="s">
        <v>32</v>
      </c>
      <c r="D13" s="2" t="s">
        <v>32</v>
      </c>
      <c r="E13" s="2"/>
      <c r="F13" s="2">
        <v>16</v>
      </c>
      <c r="G13" s="2" t="s">
        <v>24</v>
      </c>
      <c r="H13" s="2">
        <v>12</v>
      </c>
      <c r="I13" s="3">
        <v>11078</v>
      </c>
      <c r="J13" s="7">
        <v>0.47770355659866404</v>
      </c>
      <c r="K13" s="3">
        <v>5786</v>
      </c>
      <c r="L13" s="3">
        <v>5786</v>
      </c>
      <c r="M13" s="3">
        <v>92576</v>
      </c>
      <c r="N13" s="5"/>
      <c r="O13" s="3"/>
      <c r="P13" s="6">
        <f t="shared" si="0"/>
        <v>1110912</v>
      </c>
      <c r="Q13" s="16">
        <v>11078</v>
      </c>
      <c r="R13" s="16">
        <v>5786</v>
      </c>
      <c r="S13" s="16">
        <v>12177</v>
      </c>
      <c r="T13" s="16" t="str">
        <f t="shared" si="1"/>
        <v>CUMPLE</v>
      </c>
      <c r="U13" s="25" t="s">
        <v>95</v>
      </c>
    </row>
    <row r="14" spans="1:21" ht="100.8" x14ac:dyDescent="0.3">
      <c r="A14" s="2">
        <v>13</v>
      </c>
      <c r="B14" s="2" t="s">
        <v>22</v>
      </c>
      <c r="C14" s="2" t="s">
        <v>33</v>
      </c>
      <c r="D14" s="2" t="s">
        <v>33</v>
      </c>
      <c r="E14" s="2"/>
      <c r="F14" s="2">
        <v>5</v>
      </c>
      <c r="G14" s="2" t="s">
        <v>24</v>
      </c>
      <c r="H14" s="2">
        <v>12</v>
      </c>
      <c r="I14" s="3">
        <v>53005</v>
      </c>
      <c r="J14" s="7">
        <v>0.37949250070748042</v>
      </c>
      <c r="K14" s="3">
        <v>32890</v>
      </c>
      <c r="L14" s="3">
        <v>32890</v>
      </c>
      <c r="M14" s="3">
        <v>164450</v>
      </c>
      <c r="N14" s="5"/>
      <c r="O14" s="3"/>
      <c r="P14" s="6">
        <f t="shared" si="0"/>
        <v>1973400</v>
      </c>
      <c r="Q14" s="16">
        <v>53005</v>
      </c>
      <c r="R14" s="16">
        <v>32890</v>
      </c>
      <c r="S14" s="16">
        <v>58269</v>
      </c>
      <c r="T14" s="16" t="str">
        <f t="shared" si="1"/>
        <v>CUMPLE</v>
      </c>
      <c r="U14" s="25" t="s">
        <v>95</v>
      </c>
    </row>
    <row r="15" spans="1:21" ht="100.8" x14ac:dyDescent="0.3">
      <c r="A15" s="2">
        <v>14</v>
      </c>
      <c r="B15" s="2" t="s">
        <v>22</v>
      </c>
      <c r="C15" s="2" t="s">
        <v>34</v>
      </c>
      <c r="D15" s="2" t="s">
        <v>34</v>
      </c>
      <c r="E15" s="2"/>
      <c r="F15" s="2">
        <v>9</v>
      </c>
      <c r="G15" s="2" t="s">
        <v>24</v>
      </c>
      <c r="H15" s="2">
        <v>12</v>
      </c>
      <c r="I15" s="3">
        <v>35916</v>
      </c>
      <c r="J15" s="7">
        <v>0.52842744180866474</v>
      </c>
      <c r="K15" s="3">
        <v>16937</v>
      </c>
      <c r="L15" s="3">
        <v>16937</v>
      </c>
      <c r="M15" s="3">
        <v>152433</v>
      </c>
      <c r="N15" s="5"/>
      <c r="O15" s="3"/>
      <c r="P15" s="6">
        <f t="shared" si="0"/>
        <v>1829196</v>
      </c>
      <c r="Q15" s="16">
        <v>35916</v>
      </c>
      <c r="R15" s="16">
        <v>16937</v>
      </c>
      <c r="S15" s="16">
        <v>39483</v>
      </c>
      <c r="T15" s="16" t="str">
        <f t="shared" si="1"/>
        <v>CUMPLE</v>
      </c>
      <c r="U15" s="25" t="s">
        <v>95</v>
      </c>
    </row>
    <row r="16" spans="1:21" ht="100.8" x14ac:dyDescent="0.3">
      <c r="A16" s="2">
        <v>15</v>
      </c>
      <c r="B16" s="2" t="s">
        <v>22</v>
      </c>
      <c r="C16" s="2" t="s">
        <v>35</v>
      </c>
      <c r="D16" s="2" t="s">
        <v>35</v>
      </c>
      <c r="E16" s="2"/>
      <c r="F16" s="2">
        <v>2</v>
      </c>
      <c r="G16" s="2" t="s">
        <v>24</v>
      </c>
      <c r="H16" s="2">
        <v>12</v>
      </c>
      <c r="I16" s="3">
        <v>9127</v>
      </c>
      <c r="J16" s="7">
        <v>0.59406157554508598</v>
      </c>
      <c r="K16" s="3">
        <v>3705</v>
      </c>
      <c r="L16" s="3">
        <v>3705</v>
      </c>
      <c r="M16" s="3">
        <v>7410</v>
      </c>
      <c r="N16" s="5"/>
      <c r="O16" s="3"/>
      <c r="P16" s="6">
        <f t="shared" si="0"/>
        <v>88920</v>
      </c>
      <c r="Q16" s="16">
        <v>9127</v>
      </c>
      <c r="R16" s="16">
        <v>3705</v>
      </c>
      <c r="S16" s="16">
        <v>16096</v>
      </c>
      <c r="T16" s="16" t="str">
        <f t="shared" si="1"/>
        <v>CUMPLE</v>
      </c>
      <c r="U16" s="25" t="s">
        <v>95</v>
      </c>
    </row>
    <row r="17" spans="1:21" ht="100.8" x14ac:dyDescent="0.3">
      <c r="A17" s="2">
        <v>16</v>
      </c>
      <c r="B17" s="2" t="s">
        <v>22</v>
      </c>
      <c r="C17" s="2" t="s">
        <v>36</v>
      </c>
      <c r="D17" s="2" t="s">
        <v>36</v>
      </c>
      <c r="E17" s="2"/>
      <c r="F17" s="2">
        <v>11</v>
      </c>
      <c r="G17" s="2" t="s">
        <v>24</v>
      </c>
      <c r="H17" s="2">
        <v>12</v>
      </c>
      <c r="I17" s="3">
        <v>37090</v>
      </c>
      <c r="J17" s="7">
        <v>0.33256942572121861</v>
      </c>
      <c r="K17" s="3">
        <v>24755</v>
      </c>
      <c r="L17" s="3">
        <v>24755</v>
      </c>
      <c r="M17" s="3">
        <v>272305</v>
      </c>
      <c r="N17" s="5"/>
      <c r="O17" s="3"/>
      <c r="P17" s="6">
        <f t="shared" si="0"/>
        <v>3267660</v>
      </c>
      <c r="Q17" s="16">
        <v>37090</v>
      </c>
      <c r="R17" s="16">
        <v>24755</v>
      </c>
      <c r="S17" s="16">
        <v>43230</v>
      </c>
      <c r="T17" s="16" t="str">
        <f t="shared" si="1"/>
        <v>CUMPLE</v>
      </c>
      <c r="U17" s="25" t="s">
        <v>95</v>
      </c>
    </row>
    <row r="18" spans="1:21" ht="100.8" x14ac:dyDescent="0.3">
      <c r="A18" s="2">
        <v>17</v>
      </c>
      <c r="B18" s="2" t="s">
        <v>22</v>
      </c>
      <c r="C18" s="2" t="s">
        <v>37</v>
      </c>
      <c r="D18" s="2" t="s">
        <v>37</v>
      </c>
      <c r="E18" s="2"/>
      <c r="F18" s="2">
        <v>2</v>
      </c>
      <c r="G18" s="2" t="s">
        <v>24</v>
      </c>
      <c r="H18" s="2">
        <v>12</v>
      </c>
      <c r="I18" s="3">
        <v>74482</v>
      </c>
      <c r="J18" s="7">
        <v>0.3731371338041406</v>
      </c>
      <c r="K18" s="3">
        <v>46690</v>
      </c>
      <c r="L18" s="3">
        <v>46690</v>
      </c>
      <c r="M18" s="3">
        <v>93380</v>
      </c>
      <c r="N18" s="5"/>
      <c r="O18" s="3"/>
      <c r="P18" s="6">
        <f t="shared" si="0"/>
        <v>1120560</v>
      </c>
      <c r="Q18" s="16">
        <v>74482</v>
      </c>
      <c r="R18" s="16">
        <v>46690</v>
      </c>
      <c r="S18" s="16">
        <v>83374</v>
      </c>
      <c r="T18" s="16" t="str">
        <f t="shared" si="1"/>
        <v>CUMPLE</v>
      </c>
      <c r="U18" s="25" t="s">
        <v>95</v>
      </c>
    </row>
    <row r="19" spans="1:21" ht="100.8" x14ac:dyDescent="0.3">
      <c r="A19" s="2">
        <v>18</v>
      </c>
      <c r="B19" s="2" t="s">
        <v>22</v>
      </c>
      <c r="C19" s="2" t="s">
        <v>38</v>
      </c>
      <c r="D19" s="2" t="s">
        <v>38</v>
      </c>
      <c r="E19" s="2"/>
      <c r="F19" s="2">
        <v>13</v>
      </c>
      <c r="G19" s="2" t="s">
        <v>24</v>
      </c>
      <c r="H19" s="2">
        <v>12</v>
      </c>
      <c r="I19" s="3">
        <v>15208</v>
      </c>
      <c r="J19" s="7">
        <v>0.40511572856391376</v>
      </c>
      <c r="K19" s="3">
        <v>9047</v>
      </c>
      <c r="L19" s="3">
        <v>9047</v>
      </c>
      <c r="M19" s="3">
        <v>117611</v>
      </c>
      <c r="N19" s="5"/>
      <c r="O19" s="3"/>
      <c r="P19" s="6">
        <f t="shared" si="0"/>
        <v>1411332</v>
      </c>
      <c r="Q19" s="16">
        <v>15208</v>
      </c>
      <c r="R19" s="16">
        <v>9047</v>
      </c>
      <c r="S19" s="16">
        <v>21425</v>
      </c>
      <c r="T19" s="16" t="str">
        <f t="shared" si="1"/>
        <v>CUMPLE</v>
      </c>
      <c r="U19" s="25" t="s">
        <v>95</v>
      </c>
    </row>
    <row r="20" spans="1:21" ht="100.8" x14ac:dyDescent="0.3">
      <c r="A20" s="2">
        <v>19</v>
      </c>
      <c r="B20" s="2" t="s">
        <v>22</v>
      </c>
      <c r="C20" s="2" t="s">
        <v>39</v>
      </c>
      <c r="D20" s="2" t="s">
        <v>39</v>
      </c>
      <c r="E20" s="2"/>
      <c r="F20" s="2">
        <v>3</v>
      </c>
      <c r="G20" s="2" t="s">
        <v>24</v>
      </c>
      <c r="H20" s="2">
        <v>12</v>
      </c>
      <c r="I20" s="3">
        <v>15056</v>
      </c>
      <c r="J20" s="7">
        <v>0.32120085015940492</v>
      </c>
      <c r="K20" s="3">
        <v>10220</v>
      </c>
      <c r="L20" s="3">
        <v>10220</v>
      </c>
      <c r="M20" s="3">
        <v>30660</v>
      </c>
      <c r="N20" s="5"/>
      <c r="O20" s="3"/>
      <c r="P20" s="6">
        <f t="shared" si="0"/>
        <v>367920</v>
      </c>
      <c r="Q20" s="16">
        <v>15056</v>
      </c>
      <c r="R20" s="16">
        <v>10220</v>
      </c>
      <c r="S20" s="16">
        <v>16552</v>
      </c>
      <c r="T20" s="16" t="str">
        <f t="shared" si="1"/>
        <v>CUMPLE</v>
      </c>
      <c r="U20" s="25" t="s">
        <v>95</v>
      </c>
    </row>
    <row r="21" spans="1:21" ht="100.8" x14ac:dyDescent="0.3">
      <c r="A21" s="2">
        <v>20</v>
      </c>
      <c r="B21" s="2" t="s">
        <v>22</v>
      </c>
      <c r="C21" s="2" t="s">
        <v>40</v>
      </c>
      <c r="D21" s="2" t="s">
        <v>40</v>
      </c>
      <c r="E21" s="2"/>
      <c r="F21" s="2">
        <v>14</v>
      </c>
      <c r="G21" s="2" t="s">
        <v>24</v>
      </c>
      <c r="H21" s="2">
        <v>12</v>
      </c>
      <c r="I21" s="3">
        <v>14390</v>
      </c>
      <c r="J21" s="7">
        <v>0.30006949270326611</v>
      </c>
      <c r="K21" s="3">
        <v>10072</v>
      </c>
      <c r="L21" s="3">
        <v>10072</v>
      </c>
      <c r="M21" s="3">
        <v>141008</v>
      </c>
      <c r="N21" s="5"/>
      <c r="O21" s="3"/>
      <c r="P21" s="6">
        <f t="shared" si="0"/>
        <v>1692096</v>
      </c>
      <c r="Q21" s="16">
        <v>14390</v>
      </c>
      <c r="R21" s="16">
        <v>10072</v>
      </c>
      <c r="S21" s="16">
        <v>16784</v>
      </c>
      <c r="T21" s="16" t="str">
        <f t="shared" si="1"/>
        <v>CUMPLE</v>
      </c>
      <c r="U21" s="25" t="s">
        <v>95</v>
      </c>
    </row>
    <row r="22" spans="1:21" ht="100.8" x14ac:dyDescent="0.3">
      <c r="A22" s="2">
        <v>21</v>
      </c>
      <c r="B22" s="2" t="s">
        <v>22</v>
      </c>
      <c r="C22" s="2" t="s">
        <v>41</v>
      </c>
      <c r="D22" s="2" t="s">
        <v>41</v>
      </c>
      <c r="E22" s="2"/>
      <c r="F22" s="2">
        <v>14</v>
      </c>
      <c r="G22" s="2" t="s">
        <v>24</v>
      </c>
      <c r="H22" s="2">
        <v>12</v>
      </c>
      <c r="I22" s="3">
        <v>9891</v>
      </c>
      <c r="J22" s="7">
        <v>0.21292083712465881</v>
      </c>
      <c r="K22" s="3">
        <v>7785</v>
      </c>
      <c r="L22" s="3">
        <v>7785</v>
      </c>
      <c r="M22" s="3">
        <v>108990</v>
      </c>
      <c r="N22" s="5"/>
      <c r="O22" s="3"/>
      <c r="P22" s="6">
        <f t="shared" si="0"/>
        <v>1307880</v>
      </c>
      <c r="Q22" s="16">
        <v>9891</v>
      </c>
      <c r="R22" s="16">
        <v>7785</v>
      </c>
      <c r="S22" s="16">
        <v>12215</v>
      </c>
      <c r="T22" s="16" t="str">
        <f t="shared" si="1"/>
        <v>CUMPLE</v>
      </c>
      <c r="U22" s="25" t="s">
        <v>95</v>
      </c>
    </row>
    <row r="23" spans="1:21" ht="100.8" x14ac:dyDescent="0.3">
      <c r="A23" s="2">
        <v>22</v>
      </c>
      <c r="B23" s="2" t="s">
        <v>22</v>
      </c>
      <c r="C23" s="2" t="s">
        <v>42</v>
      </c>
      <c r="D23" s="2" t="s">
        <v>42</v>
      </c>
      <c r="E23" s="2"/>
      <c r="F23" s="2">
        <v>50</v>
      </c>
      <c r="G23" s="2" t="s">
        <v>24</v>
      </c>
      <c r="H23" s="2">
        <v>12</v>
      </c>
      <c r="I23" s="3">
        <v>13077</v>
      </c>
      <c r="J23" s="7">
        <v>0.50126175728378075</v>
      </c>
      <c r="K23" s="3">
        <v>6522</v>
      </c>
      <c r="L23" s="3">
        <v>6522</v>
      </c>
      <c r="M23" s="3">
        <v>326100</v>
      </c>
      <c r="N23" s="5"/>
      <c r="O23" s="3"/>
      <c r="P23" s="6">
        <f t="shared" si="0"/>
        <v>3913200</v>
      </c>
      <c r="Q23" s="16">
        <v>13077</v>
      </c>
      <c r="R23" s="16">
        <v>6522</v>
      </c>
      <c r="S23" s="16">
        <v>28869</v>
      </c>
      <c r="T23" s="16" t="str">
        <f t="shared" si="1"/>
        <v>CUMPLE</v>
      </c>
      <c r="U23" s="25" t="s">
        <v>95</v>
      </c>
    </row>
    <row r="24" spans="1:21" ht="100.8" x14ac:dyDescent="0.3">
      <c r="A24" s="2">
        <v>23</v>
      </c>
      <c r="B24" s="2" t="s">
        <v>22</v>
      </c>
      <c r="C24" s="2" t="s">
        <v>43</v>
      </c>
      <c r="D24" s="2" t="s">
        <v>43</v>
      </c>
      <c r="E24" s="2"/>
      <c r="F24" s="2">
        <v>30</v>
      </c>
      <c r="G24" s="2" t="s">
        <v>24</v>
      </c>
      <c r="H24" s="2">
        <v>12</v>
      </c>
      <c r="I24" s="3">
        <v>1029</v>
      </c>
      <c r="J24" s="7">
        <v>1.0689990281827044E-2</v>
      </c>
      <c r="K24" s="3">
        <v>1018</v>
      </c>
      <c r="L24" s="3">
        <v>1018</v>
      </c>
      <c r="M24" s="3">
        <v>30540</v>
      </c>
      <c r="N24" s="5"/>
      <c r="O24" s="3"/>
      <c r="P24" s="6">
        <f t="shared" si="0"/>
        <v>366480</v>
      </c>
      <c r="Q24" s="16">
        <v>1029</v>
      </c>
      <c r="R24" s="16">
        <v>1018</v>
      </c>
      <c r="S24" s="16">
        <v>2209</v>
      </c>
      <c r="T24" s="16" t="str">
        <f t="shared" si="1"/>
        <v>CUMPLE</v>
      </c>
      <c r="U24" s="25" t="s">
        <v>95</v>
      </c>
    </row>
    <row r="25" spans="1:21" ht="100.8" x14ac:dyDescent="0.3">
      <c r="A25" s="2">
        <v>24</v>
      </c>
      <c r="B25" s="2" t="s">
        <v>22</v>
      </c>
      <c r="C25" s="2" t="s">
        <v>44</v>
      </c>
      <c r="D25" s="2" t="s">
        <v>44</v>
      </c>
      <c r="E25" s="2"/>
      <c r="F25" s="2">
        <v>30</v>
      </c>
      <c r="G25" s="2" t="s">
        <v>24</v>
      </c>
      <c r="H25" s="2">
        <v>12</v>
      </c>
      <c r="I25" s="3">
        <v>366</v>
      </c>
      <c r="J25" s="7">
        <v>8.1967213114754189E-3</v>
      </c>
      <c r="K25" s="3">
        <v>363</v>
      </c>
      <c r="L25" s="3">
        <v>363</v>
      </c>
      <c r="M25" s="3">
        <v>10890</v>
      </c>
      <c r="N25" s="5"/>
      <c r="O25" s="3"/>
      <c r="P25" s="6">
        <f t="shared" si="0"/>
        <v>130680</v>
      </c>
      <c r="Q25" s="16">
        <v>366</v>
      </c>
      <c r="R25" s="16">
        <v>363</v>
      </c>
      <c r="S25" s="16">
        <v>712</v>
      </c>
      <c r="T25" s="16" t="str">
        <f t="shared" si="1"/>
        <v>CUMPLE</v>
      </c>
      <c r="U25" s="25" t="s">
        <v>95</v>
      </c>
    </row>
    <row r="26" spans="1:21" ht="100.8" x14ac:dyDescent="0.3">
      <c r="A26" s="2">
        <v>25</v>
      </c>
      <c r="B26" s="2" t="s">
        <v>22</v>
      </c>
      <c r="C26" s="2" t="s">
        <v>45</v>
      </c>
      <c r="D26" s="2" t="s">
        <v>45</v>
      </c>
      <c r="E26" s="2"/>
      <c r="F26" s="2">
        <v>10</v>
      </c>
      <c r="G26" s="2" t="s">
        <v>24</v>
      </c>
      <c r="H26" s="2">
        <v>12</v>
      </c>
      <c r="I26" s="3">
        <v>4930</v>
      </c>
      <c r="J26" s="7">
        <v>1.0547667342799216E-2</v>
      </c>
      <c r="K26" s="3">
        <v>4878</v>
      </c>
      <c r="L26" s="3">
        <v>4878</v>
      </c>
      <c r="M26" s="3">
        <v>48780</v>
      </c>
      <c r="N26" s="5"/>
      <c r="O26" s="3"/>
      <c r="P26" s="6">
        <f t="shared" si="0"/>
        <v>585360</v>
      </c>
      <c r="Q26" s="16">
        <v>4930</v>
      </c>
      <c r="R26" s="16">
        <v>4878</v>
      </c>
      <c r="S26" s="16">
        <v>7142</v>
      </c>
      <c r="T26" s="16" t="str">
        <f t="shared" si="1"/>
        <v>CUMPLE</v>
      </c>
      <c r="U26" s="25" t="s">
        <v>95</v>
      </c>
    </row>
    <row r="27" spans="1:21" ht="100.8" x14ac:dyDescent="0.3">
      <c r="A27" s="2">
        <v>26</v>
      </c>
      <c r="B27" s="2" t="s">
        <v>22</v>
      </c>
      <c r="C27" s="2" t="s">
        <v>46</v>
      </c>
      <c r="D27" s="2" t="s">
        <v>46</v>
      </c>
      <c r="E27" s="2"/>
      <c r="F27" s="2">
        <v>10</v>
      </c>
      <c r="G27" s="2" t="s">
        <v>24</v>
      </c>
      <c r="H27" s="2">
        <v>12</v>
      </c>
      <c r="I27" s="3">
        <v>5402</v>
      </c>
      <c r="J27" s="7">
        <v>2.9618659755646037E-2</v>
      </c>
      <c r="K27" s="3">
        <v>5242</v>
      </c>
      <c r="L27" s="3">
        <v>5242</v>
      </c>
      <c r="M27" s="3">
        <v>52420</v>
      </c>
      <c r="N27" s="5"/>
      <c r="O27" s="3"/>
      <c r="P27" s="6">
        <f t="shared" si="0"/>
        <v>629040</v>
      </c>
      <c r="Q27" s="16">
        <v>5402</v>
      </c>
      <c r="R27" s="16">
        <v>5242</v>
      </c>
      <c r="S27" s="16">
        <v>7176</v>
      </c>
      <c r="T27" s="16" t="str">
        <f t="shared" si="1"/>
        <v>CUMPLE</v>
      </c>
      <c r="U27" s="25" t="s">
        <v>95</v>
      </c>
    </row>
    <row r="28" spans="1:21" ht="100.8" x14ac:dyDescent="0.3">
      <c r="A28" s="2">
        <v>27</v>
      </c>
      <c r="B28" s="2" t="s">
        <v>22</v>
      </c>
      <c r="C28" s="2" t="s">
        <v>47</v>
      </c>
      <c r="D28" s="2" t="s">
        <v>47</v>
      </c>
      <c r="E28" s="2"/>
      <c r="F28" s="2">
        <v>6</v>
      </c>
      <c r="G28" s="2" t="s">
        <v>24</v>
      </c>
      <c r="H28" s="2">
        <v>12</v>
      </c>
      <c r="I28" s="3">
        <v>3353</v>
      </c>
      <c r="J28" s="7">
        <v>0.19147032508201611</v>
      </c>
      <c r="K28" s="3">
        <v>2711</v>
      </c>
      <c r="L28" s="3">
        <v>2711</v>
      </c>
      <c r="M28" s="3">
        <v>16266</v>
      </c>
      <c r="N28" s="5"/>
      <c r="O28" s="3"/>
      <c r="P28" s="6">
        <f t="shared" si="0"/>
        <v>195192</v>
      </c>
      <c r="Q28" s="16">
        <v>3353</v>
      </c>
      <c r="R28" s="16">
        <v>2711</v>
      </c>
      <c r="S28" s="16">
        <v>4164</v>
      </c>
      <c r="T28" s="16" t="str">
        <f t="shared" si="1"/>
        <v>CUMPLE</v>
      </c>
      <c r="U28" s="25" t="s">
        <v>95</v>
      </c>
    </row>
    <row r="29" spans="1:21" ht="100.8" x14ac:dyDescent="0.3">
      <c r="A29" s="2">
        <v>28</v>
      </c>
      <c r="B29" s="2" t="s">
        <v>22</v>
      </c>
      <c r="C29" s="2" t="s">
        <v>48</v>
      </c>
      <c r="D29" s="2" t="s">
        <v>48</v>
      </c>
      <c r="E29" s="2"/>
      <c r="F29" s="2">
        <v>20</v>
      </c>
      <c r="G29" s="2" t="s">
        <v>24</v>
      </c>
      <c r="H29" s="2">
        <v>12</v>
      </c>
      <c r="I29" s="3">
        <v>18424</v>
      </c>
      <c r="J29" s="7">
        <v>0.24576639166304814</v>
      </c>
      <c r="K29" s="3">
        <v>13896</v>
      </c>
      <c r="L29" s="3">
        <v>13896</v>
      </c>
      <c r="M29" s="3">
        <v>277920</v>
      </c>
      <c r="N29" s="5"/>
      <c r="O29" s="3"/>
      <c r="P29" s="6">
        <f t="shared" si="0"/>
        <v>3335040</v>
      </c>
      <c r="Q29" s="16">
        <v>18424</v>
      </c>
      <c r="R29" s="16">
        <v>13896</v>
      </c>
      <c r="S29" s="16">
        <v>20253</v>
      </c>
      <c r="T29" s="16" t="str">
        <f t="shared" si="1"/>
        <v>CUMPLE</v>
      </c>
      <c r="U29" s="25" t="s">
        <v>95</v>
      </c>
    </row>
    <row r="30" spans="1:21" ht="100.8" x14ac:dyDescent="0.3">
      <c r="A30" s="2">
        <v>29</v>
      </c>
      <c r="B30" s="2" t="s">
        <v>22</v>
      </c>
      <c r="C30" s="2" t="s">
        <v>49</v>
      </c>
      <c r="D30" s="2" t="s">
        <v>49</v>
      </c>
      <c r="E30" s="2"/>
      <c r="F30" s="2">
        <v>20</v>
      </c>
      <c r="G30" s="2" t="s">
        <v>24</v>
      </c>
      <c r="H30" s="2">
        <v>12</v>
      </c>
      <c r="I30" s="3">
        <v>8749</v>
      </c>
      <c r="J30" s="7">
        <v>0.20825237169962285</v>
      </c>
      <c r="K30" s="3">
        <v>6927</v>
      </c>
      <c r="L30" s="3">
        <v>6927</v>
      </c>
      <c r="M30" s="3">
        <v>138540</v>
      </c>
      <c r="N30" s="5"/>
      <c r="O30" s="3"/>
      <c r="P30" s="6">
        <f t="shared" si="0"/>
        <v>1662480</v>
      </c>
      <c r="Q30" s="16">
        <v>8749</v>
      </c>
      <c r="R30" s="16">
        <v>6927</v>
      </c>
      <c r="S30" s="16">
        <v>11046</v>
      </c>
      <c r="T30" s="16" t="str">
        <f t="shared" si="1"/>
        <v>CUMPLE</v>
      </c>
      <c r="U30" s="25" t="s">
        <v>95</v>
      </c>
    </row>
    <row r="31" spans="1:21" ht="100.8" x14ac:dyDescent="0.3">
      <c r="A31" s="2">
        <v>30</v>
      </c>
      <c r="B31" s="2" t="s">
        <v>22</v>
      </c>
      <c r="C31" s="2" t="s">
        <v>50</v>
      </c>
      <c r="D31" s="2" t="s">
        <v>50</v>
      </c>
      <c r="E31" s="2"/>
      <c r="F31" s="2">
        <v>10</v>
      </c>
      <c r="G31" s="2" t="s">
        <v>24</v>
      </c>
      <c r="H31" s="2">
        <v>12</v>
      </c>
      <c r="I31" s="3">
        <v>6458</v>
      </c>
      <c r="J31" s="7">
        <v>0.11489625270981729</v>
      </c>
      <c r="K31" s="3">
        <v>5716</v>
      </c>
      <c r="L31" s="3">
        <v>5716</v>
      </c>
      <c r="M31" s="3">
        <v>57160</v>
      </c>
      <c r="N31" s="5"/>
      <c r="O31" s="3"/>
      <c r="P31" s="6">
        <f t="shared" si="0"/>
        <v>685920</v>
      </c>
      <c r="Q31" s="16">
        <v>6458</v>
      </c>
      <c r="R31" s="16">
        <v>5716</v>
      </c>
      <c r="S31" s="16">
        <v>23249</v>
      </c>
      <c r="T31" s="16" t="str">
        <f t="shared" si="1"/>
        <v>CUMPLE</v>
      </c>
      <c r="U31" s="25" t="s">
        <v>95</v>
      </c>
    </row>
    <row r="32" spans="1:21" ht="100.8" x14ac:dyDescent="0.3">
      <c r="A32" s="2">
        <v>31</v>
      </c>
      <c r="B32" s="2" t="s">
        <v>22</v>
      </c>
      <c r="C32" s="2" t="s">
        <v>51</v>
      </c>
      <c r="D32" s="2" t="s">
        <v>51</v>
      </c>
      <c r="E32" s="2"/>
      <c r="F32" s="2">
        <v>6</v>
      </c>
      <c r="G32" s="2" t="s">
        <v>24</v>
      </c>
      <c r="H32" s="2">
        <v>12</v>
      </c>
      <c r="I32" s="3">
        <v>36350</v>
      </c>
      <c r="J32" s="7">
        <v>0.20236588720770288</v>
      </c>
      <c r="K32" s="3">
        <v>28994</v>
      </c>
      <c r="L32" s="3">
        <v>28994</v>
      </c>
      <c r="M32" s="3">
        <v>173964</v>
      </c>
      <c r="N32" s="5"/>
      <c r="O32" s="3"/>
      <c r="P32" s="6">
        <f t="shared" si="0"/>
        <v>2087568</v>
      </c>
      <c r="Q32" s="16">
        <v>36350</v>
      </c>
      <c r="R32" s="16">
        <v>28994</v>
      </c>
      <c r="S32" s="16">
        <v>39959</v>
      </c>
      <c r="T32" s="16" t="str">
        <f t="shared" si="1"/>
        <v>CUMPLE</v>
      </c>
      <c r="U32" s="25" t="s">
        <v>95</v>
      </c>
    </row>
    <row r="33" spans="1:21" ht="34.200000000000003" x14ac:dyDescent="0.3">
      <c r="A33" s="2">
        <v>32</v>
      </c>
      <c r="B33" s="2" t="s">
        <v>22</v>
      </c>
      <c r="C33" s="2" t="s">
        <v>52</v>
      </c>
      <c r="D33" s="2" t="s">
        <v>52</v>
      </c>
      <c r="E33" s="2"/>
      <c r="F33" s="2">
        <v>4</v>
      </c>
      <c r="G33" s="2" t="s">
        <v>24</v>
      </c>
      <c r="H33" s="2">
        <v>12</v>
      </c>
      <c r="I33" s="3">
        <v>44506</v>
      </c>
      <c r="J33" s="7">
        <v>1</v>
      </c>
      <c r="K33" s="3">
        <v>0</v>
      </c>
      <c r="L33" s="3">
        <v>0</v>
      </c>
      <c r="M33" s="3">
        <v>0</v>
      </c>
      <c r="N33" s="5"/>
      <c r="O33" s="3"/>
      <c r="P33" s="6">
        <f t="shared" si="0"/>
        <v>0</v>
      </c>
      <c r="Q33" s="16">
        <v>44506</v>
      </c>
      <c r="R33" s="23">
        <v>37977</v>
      </c>
      <c r="S33" s="23">
        <v>48926</v>
      </c>
      <c r="T33" s="16" t="str">
        <f t="shared" si="1"/>
        <v>NO CUMPLE</v>
      </c>
      <c r="U33" s="40" t="s">
        <v>89</v>
      </c>
    </row>
    <row r="34" spans="1:21" ht="100.8" x14ac:dyDescent="0.3">
      <c r="A34" s="2">
        <v>33</v>
      </c>
      <c r="B34" s="2" t="s">
        <v>22</v>
      </c>
      <c r="C34" s="2" t="s">
        <v>53</v>
      </c>
      <c r="D34" s="2" t="s">
        <v>53</v>
      </c>
      <c r="E34" s="2"/>
      <c r="F34" s="2">
        <v>50</v>
      </c>
      <c r="G34" s="2" t="s">
        <v>24</v>
      </c>
      <c r="H34" s="2">
        <v>12</v>
      </c>
      <c r="I34" s="3">
        <v>2293</v>
      </c>
      <c r="J34" s="7">
        <v>1.04666375926733E-2</v>
      </c>
      <c r="K34" s="3">
        <v>2269</v>
      </c>
      <c r="L34" s="3">
        <v>2269</v>
      </c>
      <c r="M34" s="3">
        <v>113450</v>
      </c>
      <c r="N34" s="5"/>
      <c r="O34" s="3"/>
      <c r="P34" s="6">
        <f t="shared" si="0"/>
        <v>1361400</v>
      </c>
      <c r="Q34" s="16">
        <v>2293</v>
      </c>
      <c r="R34" s="16">
        <v>2269</v>
      </c>
      <c r="S34" s="16">
        <v>3746</v>
      </c>
      <c r="T34" s="16" t="str">
        <f t="shared" si="1"/>
        <v>CUMPLE</v>
      </c>
      <c r="U34" s="25" t="s">
        <v>95</v>
      </c>
    </row>
    <row r="35" spans="1:21" ht="100.8" x14ac:dyDescent="0.3">
      <c r="A35" s="2">
        <v>34</v>
      </c>
      <c r="B35" s="2" t="s">
        <v>22</v>
      </c>
      <c r="C35" s="2" t="s">
        <v>54</v>
      </c>
      <c r="D35" s="2" t="s">
        <v>54</v>
      </c>
      <c r="E35" s="2"/>
      <c r="F35" s="2">
        <v>150</v>
      </c>
      <c r="G35" s="2" t="s">
        <v>24</v>
      </c>
      <c r="H35" s="2">
        <v>12</v>
      </c>
      <c r="I35" s="3">
        <v>3392</v>
      </c>
      <c r="J35" s="7">
        <v>0.10613207547169812</v>
      </c>
      <c r="K35" s="3">
        <v>3032</v>
      </c>
      <c r="L35" s="3">
        <v>3032</v>
      </c>
      <c r="M35" s="3">
        <v>454800</v>
      </c>
      <c r="N35" s="5"/>
      <c r="O35" s="3"/>
      <c r="P35" s="6">
        <f t="shared" si="0"/>
        <v>5457600</v>
      </c>
      <c r="Q35" s="16">
        <v>3392</v>
      </c>
      <c r="R35" s="16">
        <v>3032</v>
      </c>
      <c r="S35" s="16">
        <v>5157</v>
      </c>
      <c r="T35" s="16" t="str">
        <f t="shared" si="1"/>
        <v>CUMPLE</v>
      </c>
      <c r="U35" s="25" t="s">
        <v>95</v>
      </c>
    </row>
    <row r="36" spans="1:21" ht="100.8" x14ac:dyDescent="0.3">
      <c r="A36" s="2">
        <v>35</v>
      </c>
      <c r="B36" s="2" t="s">
        <v>22</v>
      </c>
      <c r="C36" s="2" t="s">
        <v>55</v>
      </c>
      <c r="D36" s="2" t="s">
        <v>55</v>
      </c>
      <c r="E36" s="2"/>
      <c r="F36" s="2">
        <v>25</v>
      </c>
      <c r="G36" s="2" t="s">
        <v>24</v>
      </c>
      <c r="H36" s="2">
        <v>12</v>
      </c>
      <c r="I36" s="3">
        <v>5825</v>
      </c>
      <c r="J36" s="7">
        <v>0.10781115879828329</v>
      </c>
      <c r="K36" s="3">
        <v>5197</v>
      </c>
      <c r="L36" s="3">
        <v>5197</v>
      </c>
      <c r="M36" s="3">
        <v>129925</v>
      </c>
      <c r="N36" s="5"/>
      <c r="O36" s="3"/>
      <c r="P36" s="6">
        <f t="shared" si="0"/>
        <v>1559100</v>
      </c>
      <c r="Q36" s="16">
        <v>5825</v>
      </c>
      <c r="R36" s="16">
        <v>5197</v>
      </c>
      <c r="S36" s="16">
        <v>8942</v>
      </c>
      <c r="T36" s="16" t="str">
        <f t="shared" si="1"/>
        <v>CUMPLE</v>
      </c>
      <c r="U36" s="25" t="s">
        <v>95</v>
      </c>
    </row>
    <row r="37" spans="1:21" ht="100.8" x14ac:dyDescent="0.3">
      <c r="A37" s="2">
        <v>36</v>
      </c>
      <c r="B37" s="2" t="s">
        <v>22</v>
      </c>
      <c r="C37" s="2" t="s">
        <v>56</v>
      </c>
      <c r="D37" s="2" t="s">
        <v>56</v>
      </c>
      <c r="E37" s="2"/>
      <c r="F37" s="2">
        <v>50</v>
      </c>
      <c r="G37" s="2" t="s">
        <v>24</v>
      </c>
      <c r="H37" s="2">
        <v>12</v>
      </c>
      <c r="I37" s="3">
        <v>6309</v>
      </c>
      <c r="J37" s="7">
        <v>8.3689966714217801E-2</v>
      </c>
      <c r="K37" s="3">
        <v>5781</v>
      </c>
      <c r="L37" s="3">
        <v>5781</v>
      </c>
      <c r="M37" s="3">
        <v>289050</v>
      </c>
      <c r="N37" s="5"/>
      <c r="O37" s="3"/>
      <c r="P37" s="6">
        <f t="shared" si="0"/>
        <v>3468600</v>
      </c>
      <c r="Q37" s="16">
        <v>6309</v>
      </c>
      <c r="R37" s="16">
        <v>5781</v>
      </c>
      <c r="S37" s="16">
        <v>9889</v>
      </c>
      <c r="T37" s="16" t="str">
        <f t="shared" si="1"/>
        <v>CUMPLE</v>
      </c>
      <c r="U37" s="25" t="s">
        <v>95</v>
      </c>
    </row>
    <row r="38" spans="1:21" ht="100.8" x14ac:dyDescent="0.3">
      <c r="A38" s="2">
        <v>37</v>
      </c>
      <c r="B38" s="2" t="s">
        <v>22</v>
      </c>
      <c r="C38" s="2" t="s">
        <v>57</v>
      </c>
      <c r="D38" s="2" t="s">
        <v>57</v>
      </c>
      <c r="E38" s="2"/>
      <c r="F38" s="2">
        <v>50</v>
      </c>
      <c r="G38" s="2" t="s">
        <v>24</v>
      </c>
      <c r="H38" s="2">
        <v>12</v>
      </c>
      <c r="I38" s="3">
        <v>6295</v>
      </c>
      <c r="J38" s="7">
        <v>8.1652104845115203E-2</v>
      </c>
      <c r="K38" s="3">
        <v>5781</v>
      </c>
      <c r="L38" s="3">
        <v>5781</v>
      </c>
      <c r="M38" s="3">
        <v>289050</v>
      </c>
      <c r="N38" s="5"/>
      <c r="O38" s="3"/>
      <c r="P38" s="6">
        <f t="shared" si="0"/>
        <v>3468600</v>
      </c>
      <c r="Q38" s="16">
        <v>6295</v>
      </c>
      <c r="R38" s="16">
        <v>5781</v>
      </c>
      <c r="S38" s="16">
        <v>8794</v>
      </c>
      <c r="T38" s="16" t="str">
        <f t="shared" si="1"/>
        <v>CUMPLE</v>
      </c>
      <c r="U38" s="25" t="s">
        <v>95</v>
      </c>
    </row>
    <row r="39" spans="1:21" ht="100.8" x14ac:dyDescent="0.3">
      <c r="A39" s="2">
        <v>38</v>
      </c>
      <c r="B39" s="2" t="s">
        <v>22</v>
      </c>
      <c r="C39" s="2" t="s">
        <v>58</v>
      </c>
      <c r="D39" s="2" t="s">
        <v>58</v>
      </c>
      <c r="E39" s="2"/>
      <c r="F39" s="2">
        <v>20</v>
      </c>
      <c r="G39" s="2" t="s">
        <v>24</v>
      </c>
      <c r="H39" s="2">
        <v>12</v>
      </c>
      <c r="I39" s="3">
        <v>2411</v>
      </c>
      <c r="J39" s="7">
        <v>0.17088345085026957</v>
      </c>
      <c r="K39" s="3">
        <v>1999</v>
      </c>
      <c r="L39" s="3">
        <v>1999</v>
      </c>
      <c r="M39" s="3">
        <v>39980</v>
      </c>
      <c r="N39" s="5"/>
      <c r="O39" s="3"/>
      <c r="P39" s="6">
        <f t="shared" si="0"/>
        <v>479760</v>
      </c>
      <c r="Q39" s="16">
        <v>2411</v>
      </c>
      <c r="R39" s="16">
        <v>1999</v>
      </c>
      <c r="S39" s="16">
        <v>2879</v>
      </c>
      <c r="T39" s="16" t="str">
        <f t="shared" si="1"/>
        <v>CUMPLE</v>
      </c>
      <c r="U39" s="25" t="s">
        <v>95</v>
      </c>
    </row>
    <row r="40" spans="1:21" ht="100.8" x14ac:dyDescent="0.3">
      <c r="A40" s="2">
        <v>39</v>
      </c>
      <c r="B40" s="2" t="s">
        <v>22</v>
      </c>
      <c r="C40" s="2" t="s">
        <v>59</v>
      </c>
      <c r="D40" s="2" t="s">
        <v>59</v>
      </c>
      <c r="E40" s="2"/>
      <c r="F40" s="2">
        <v>100</v>
      </c>
      <c r="G40" s="2" t="s">
        <v>24</v>
      </c>
      <c r="H40" s="2">
        <v>12</v>
      </c>
      <c r="I40" s="3">
        <v>18822</v>
      </c>
      <c r="J40" s="7">
        <v>0.35341621506747423</v>
      </c>
      <c r="K40" s="3">
        <v>12170</v>
      </c>
      <c r="L40" s="3">
        <v>12170</v>
      </c>
      <c r="M40" s="3">
        <v>1217000</v>
      </c>
      <c r="N40" s="5"/>
      <c r="O40" s="3"/>
      <c r="P40" s="6">
        <f t="shared" si="0"/>
        <v>14604000</v>
      </c>
      <c r="Q40" s="16">
        <v>18822</v>
      </c>
      <c r="R40" s="16">
        <v>12170</v>
      </c>
      <c r="S40" s="16">
        <v>20692</v>
      </c>
      <c r="T40" s="16" t="str">
        <f t="shared" si="1"/>
        <v>CUMPLE</v>
      </c>
      <c r="U40" s="25" t="s">
        <v>95</v>
      </c>
    </row>
    <row r="41" spans="1:21" ht="100.8" x14ac:dyDescent="0.3">
      <c r="A41" s="2">
        <v>40</v>
      </c>
      <c r="B41" s="2" t="s">
        <v>22</v>
      </c>
      <c r="C41" s="2" t="s">
        <v>60</v>
      </c>
      <c r="D41" s="2" t="s">
        <v>60</v>
      </c>
      <c r="E41" s="2"/>
      <c r="F41" s="2">
        <v>100</v>
      </c>
      <c r="G41" s="2" t="s">
        <v>24</v>
      </c>
      <c r="H41" s="2">
        <v>12</v>
      </c>
      <c r="I41" s="3">
        <v>39823</v>
      </c>
      <c r="J41" s="7">
        <v>0.40825653516811888</v>
      </c>
      <c r="K41" s="3">
        <v>23565</v>
      </c>
      <c r="L41" s="3">
        <v>23565</v>
      </c>
      <c r="M41" s="3">
        <v>2356500</v>
      </c>
      <c r="N41" s="5"/>
      <c r="O41" s="3"/>
      <c r="P41" s="6">
        <f t="shared" si="0"/>
        <v>28278000</v>
      </c>
      <c r="Q41" s="16">
        <v>39823</v>
      </c>
      <c r="R41" s="16">
        <v>23565</v>
      </c>
      <c r="S41" s="16">
        <v>43778</v>
      </c>
      <c r="T41" s="16" t="str">
        <f t="shared" si="1"/>
        <v>CUMPLE</v>
      </c>
      <c r="U41" s="25" t="s">
        <v>95</v>
      </c>
    </row>
    <row r="42" spans="1:21" ht="100.8" x14ac:dyDescent="0.3">
      <c r="A42" s="2">
        <v>41</v>
      </c>
      <c r="B42" s="2" t="s">
        <v>22</v>
      </c>
      <c r="C42" s="2" t="s">
        <v>61</v>
      </c>
      <c r="D42" s="2" t="s">
        <v>61</v>
      </c>
      <c r="E42" s="2"/>
      <c r="F42" s="2">
        <v>5</v>
      </c>
      <c r="G42" s="2" t="s">
        <v>24</v>
      </c>
      <c r="H42" s="2">
        <v>12</v>
      </c>
      <c r="I42" s="3">
        <v>11208</v>
      </c>
      <c r="J42" s="7">
        <v>0.40149892933618847</v>
      </c>
      <c r="K42" s="3">
        <v>6708</v>
      </c>
      <c r="L42" s="3">
        <v>6708</v>
      </c>
      <c r="M42" s="3">
        <v>33540</v>
      </c>
      <c r="N42" s="5"/>
      <c r="O42" s="3"/>
      <c r="P42" s="6">
        <f t="shared" si="0"/>
        <v>402480</v>
      </c>
      <c r="Q42" s="16">
        <v>11208</v>
      </c>
      <c r="R42" s="16">
        <v>6708</v>
      </c>
      <c r="S42" s="16">
        <v>12320</v>
      </c>
      <c r="T42" s="16" t="str">
        <f t="shared" si="1"/>
        <v>CUMPLE</v>
      </c>
      <c r="U42" s="25" t="s">
        <v>95</v>
      </c>
    </row>
    <row r="43" spans="1:21" ht="100.8" x14ac:dyDescent="0.3">
      <c r="A43" s="2">
        <v>42</v>
      </c>
      <c r="B43" s="2" t="s">
        <v>22</v>
      </c>
      <c r="C43" s="2" t="s">
        <v>62</v>
      </c>
      <c r="D43" s="2" t="s">
        <v>62</v>
      </c>
      <c r="E43" s="2"/>
      <c r="F43" s="2">
        <v>190</v>
      </c>
      <c r="G43" s="2" t="s">
        <v>24</v>
      </c>
      <c r="H43" s="2">
        <v>12</v>
      </c>
      <c r="I43" s="3">
        <v>9615</v>
      </c>
      <c r="J43" s="7">
        <v>9.1835673426937103E-2</v>
      </c>
      <c r="K43" s="3">
        <v>8732</v>
      </c>
      <c r="L43" s="3">
        <v>8732</v>
      </c>
      <c r="M43" s="3">
        <v>1659080</v>
      </c>
      <c r="N43" s="5"/>
      <c r="O43" s="3"/>
      <c r="P43" s="6">
        <f t="shared" si="0"/>
        <v>19908960</v>
      </c>
      <c r="Q43" s="16">
        <v>9615</v>
      </c>
      <c r="R43" s="16">
        <v>8732</v>
      </c>
      <c r="S43" s="16">
        <v>14627</v>
      </c>
      <c r="T43" s="16" t="str">
        <f t="shared" si="1"/>
        <v>CUMPLE</v>
      </c>
      <c r="U43" s="25" t="s">
        <v>95</v>
      </c>
    </row>
    <row r="44" spans="1:21" ht="34.200000000000003" x14ac:dyDescent="0.3">
      <c r="A44" s="2">
        <v>43</v>
      </c>
      <c r="B44" s="2" t="s">
        <v>22</v>
      </c>
      <c r="C44" s="2" t="s">
        <v>63</v>
      </c>
      <c r="D44" s="2" t="s">
        <v>63</v>
      </c>
      <c r="E44" s="2"/>
      <c r="F44" s="2">
        <v>30</v>
      </c>
      <c r="G44" s="2" t="s">
        <v>24</v>
      </c>
      <c r="H44" s="2">
        <v>12</v>
      </c>
      <c r="I44" s="3">
        <v>6807</v>
      </c>
      <c r="J44" s="7">
        <v>1</v>
      </c>
      <c r="K44" s="3">
        <v>0</v>
      </c>
      <c r="L44" s="3">
        <v>0</v>
      </c>
      <c r="M44" s="3">
        <v>0</v>
      </c>
      <c r="N44" s="5"/>
      <c r="O44" s="3"/>
      <c r="P44" s="6">
        <f t="shared" si="0"/>
        <v>0</v>
      </c>
      <c r="Q44" s="16">
        <v>6807</v>
      </c>
      <c r="R44" s="16">
        <v>5389</v>
      </c>
      <c r="S44" s="16">
        <v>10191</v>
      </c>
      <c r="T44" s="16" t="str">
        <f t="shared" si="1"/>
        <v>NO CUMPLE</v>
      </c>
      <c r="U44" s="40" t="s">
        <v>91</v>
      </c>
    </row>
    <row r="45" spans="1:21" ht="100.8" x14ac:dyDescent="0.3">
      <c r="A45" s="2">
        <v>44</v>
      </c>
      <c r="B45" s="2" t="s">
        <v>22</v>
      </c>
      <c r="C45" s="2" t="s">
        <v>64</v>
      </c>
      <c r="D45" s="2" t="s">
        <v>64</v>
      </c>
      <c r="E45" s="2"/>
      <c r="F45" s="2">
        <v>25</v>
      </c>
      <c r="G45" s="2" t="s">
        <v>24</v>
      </c>
      <c r="H45" s="2">
        <v>12</v>
      </c>
      <c r="I45" s="3">
        <v>2699</v>
      </c>
      <c r="J45" s="7">
        <v>1.0374212671359739E-2</v>
      </c>
      <c r="K45" s="3">
        <v>2671</v>
      </c>
      <c r="L45" s="3">
        <v>2671</v>
      </c>
      <c r="M45" s="3">
        <v>66775</v>
      </c>
      <c r="N45" s="5"/>
      <c r="O45" s="3"/>
      <c r="P45" s="6">
        <f t="shared" si="0"/>
        <v>801300</v>
      </c>
      <c r="Q45" s="16">
        <v>2699</v>
      </c>
      <c r="R45" s="16">
        <v>2671</v>
      </c>
      <c r="S45" s="16">
        <v>4262</v>
      </c>
      <c r="T45" s="16" t="str">
        <f t="shared" si="1"/>
        <v>CUMPLE</v>
      </c>
      <c r="U45" s="25" t="s">
        <v>95</v>
      </c>
    </row>
    <row r="46" spans="1:21" ht="100.8" x14ac:dyDescent="0.3">
      <c r="A46" s="2">
        <v>45</v>
      </c>
      <c r="B46" s="2" t="s">
        <v>22</v>
      </c>
      <c r="C46" s="2" t="s">
        <v>65</v>
      </c>
      <c r="D46" s="2" t="s">
        <v>65</v>
      </c>
      <c r="E46" s="2"/>
      <c r="F46" s="2">
        <v>10</v>
      </c>
      <c r="G46" s="2" t="s">
        <v>24</v>
      </c>
      <c r="H46" s="2">
        <v>12</v>
      </c>
      <c r="I46" s="3">
        <v>3602</v>
      </c>
      <c r="J46" s="7">
        <v>1.0827318156579668E-2</v>
      </c>
      <c r="K46" s="3">
        <v>3563</v>
      </c>
      <c r="L46" s="3">
        <v>3563</v>
      </c>
      <c r="M46" s="3">
        <v>35630</v>
      </c>
      <c r="N46" s="5"/>
      <c r="O46" s="3"/>
      <c r="P46" s="6">
        <f t="shared" si="0"/>
        <v>427560</v>
      </c>
      <c r="Q46" s="16">
        <v>3602</v>
      </c>
      <c r="R46" s="16">
        <v>3563</v>
      </c>
      <c r="S46" s="16">
        <v>5559</v>
      </c>
      <c r="T46" s="16" t="str">
        <f t="shared" si="1"/>
        <v>CUMPLE</v>
      </c>
      <c r="U46" s="25" t="s">
        <v>95</v>
      </c>
    </row>
    <row r="47" spans="1:21" ht="100.8" x14ac:dyDescent="0.3">
      <c r="A47" s="2">
        <v>46</v>
      </c>
      <c r="B47" s="2" t="s">
        <v>22</v>
      </c>
      <c r="C47" s="2" t="s">
        <v>66</v>
      </c>
      <c r="D47" s="2" t="s">
        <v>66</v>
      </c>
      <c r="E47" s="2"/>
      <c r="F47" s="2">
        <v>6</v>
      </c>
      <c r="G47" s="2" t="s">
        <v>24</v>
      </c>
      <c r="H47" s="2">
        <v>12</v>
      </c>
      <c r="I47" s="3">
        <v>8015</v>
      </c>
      <c r="J47" s="7">
        <v>0.38315658140985653</v>
      </c>
      <c r="K47" s="3">
        <v>4944</v>
      </c>
      <c r="L47" s="3">
        <v>4944</v>
      </c>
      <c r="M47" s="3">
        <v>29664</v>
      </c>
      <c r="N47" s="5"/>
      <c r="O47" s="3"/>
      <c r="P47" s="6">
        <f t="shared" si="0"/>
        <v>355968</v>
      </c>
      <c r="Q47" s="16">
        <v>8015</v>
      </c>
      <c r="R47" s="16">
        <v>4944</v>
      </c>
      <c r="S47" s="16">
        <v>14823</v>
      </c>
      <c r="T47" s="16" t="str">
        <f t="shared" si="1"/>
        <v>CUMPLE</v>
      </c>
      <c r="U47" s="25" t="s">
        <v>95</v>
      </c>
    </row>
    <row r="48" spans="1:21" ht="100.8" x14ac:dyDescent="0.3">
      <c r="A48" s="2">
        <v>47</v>
      </c>
      <c r="B48" s="2" t="s">
        <v>22</v>
      </c>
      <c r="C48" s="2" t="s">
        <v>67</v>
      </c>
      <c r="D48" s="2" t="s">
        <v>67</v>
      </c>
      <c r="E48" s="2"/>
      <c r="F48" s="2">
        <v>2</v>
      </c>
      <c r="G48" s="2" t="s">
        <v>24</v>
      </c>
      <c r="H48" s="2">
        <v>12</v>
      </c>
      <c r="I48" s="3">
        <v>165268</v>
      </c>
      <c r="J48" s="7">
        <v>0.18264273785608831</v>
      </c>
      <c r="K48" s="3">
        <v>135083</v>
      </c>
      <c r="L48" s="3">
        <v>135083</v>
      </c>
      <c r="M48" s="3">
        <v>270166</v>
      </c>
      <c r="N48" s="5"/>
      <c r="O48" s="3"/>
      <c r="P48" s="6">
        <f t="shared" si="0"/>
        <v>3241992</v>
      </c>
      <c r="Q48" s="16">
        <v>165268</v>
      </c>
      <c r="R48" s="16">
        <v>135083</v>
      </c>
      <c r="S48" s="16">
        <v>222334</v>
      </c>
      <c r="T48" s="16" t="str">
        <f t="shared" si="1"/>
        <v>CUMPLE</v>
      </c>
      <c r="U48" s="25" t="s">
        <v>95</v>
      </c>
    </row>
    <row r="49" spans="1:21" ht="100.8" x14ac:dyDescent="0.3">
      <c r="A49" s="2">
        <v>48</v>
      </c>
      <c r="B49" s="2" t="s">
        <v>22</v>
      </c>
      <c r="C49" s="2" t="s">
        <v>68</v>
      </c>
      <c r="D49" s="2" t="s">
        <v>68</v>
      </c>
      <c r="E49" s="2"/>
      <c r="F49" s="2">
        <v>90</v>
      </c>
      <c r="G49" s="2" t="s">
        <v>24</v>
      </c>
      <c r="H49" s="2">
        <v>12</v>
      </c>
      <c r="I49" s="3">
        <v>27243</v>
      </c>
      <c r="J49" s="7">
        <v>0.15431486987483023</v>
      </c>
      <c r="K49" s="3">
        <v>23039</v>
      </c>
      <c r="L49" s="3">
        <v>23039</v>
      </c>
      <c r="M49" s="3">
        <v>2073510</v>
      </c>
      <c r="N49" s="5"/>
      <c r="O49" s="3"/>
      <c r="P49" s="6">
        <f t="shared" si="0"/>
        <v>24882120</v>
      </c>
      <c r="Q49" s="16">
        <v>27243</v>
      </c>
      <c r="R49" s="16">
        <v>23039</v>
      </c>
      <c r="S49" s="16">
        <v>42614</v>
      </c>
      <c r="T49" s="16" t="str">
        <f t="shared" si="1"/>
        <v>CUMPLE</v>
      </c>
      <c r="U49" s="25" t="s">
        <v>95</v>
      </c>
    </row>
    <row r="50" spans="1:21" ht="34.200000000000003" x14ac:dyDescent="0.3">
      <c r="A50" s="2">
        <v>49</v>
      </c>
      <c r="B50" s="2" t="s">
        <v>22</v>
      </c>
      <c r="C50" s="2" t="s">
        <v>69</v>
      </c>
      <c r="D50" s="2" t="s">
        <v>69</v>
      </c>
      <c r="E50" s="2"/>
      <c r="F50" s="2">
        <v>40</v>
      </c>
      <c r="G50" s="2" t="s">
        <v>24</v>
      </c>
      <c r="H50" s="2">
        <v>12</v>
      </c>
      <c r="I50" s="3">
        <v>20179</v>
      </c>
      <c r="J50" s="7">
        <v>1</v>
      </c>
      <c r="K50" s="3">
        <v>0</v>
      </c>
      <c r="L50" s="3">
        <v>0</v>
      </c>
      <c r="M50" s="3">
        <v>0</v>
      </c>
      <c r="N50" s="5"/>
      <c r="O50" s="3"/>
      <c r="P50" s="6">
        <f t="shared" si="0"/>
        <v>0</v>
      </c>
      <c r="Q50" s="16">
        <v>20179</v>
      </c>
      <c r="R50" s="23">
        <v>16800</v>
      </c>
      <c r="S50" s="23">
        <v>34276</v>
      </c>
      <c r="T50" s="16" t="str">
        <f t="shared" si="1"/>
        <v>NO CUMPLE</v>
      </c>
      <c r="U50" s="24" t="s">
        <v>90</v>
      </c>
    </row>
    <row r="51" spans="1:21" ht="100.8" x14ac:dyDescent="0.3">
      <c r="A51" s="2">
        <v>50</v>
      </c>
      <c r="B51" s="2" t="s">
        <v>22</v>
      </c>
      <c r="C51" s="2" t="s">
        <v>70</v>
      </c>
      <c r="D51" s="2" t="s">
        <v>70</v>
      </c>
      <c r="E51" s="2"/>
      <c r="F51" s="2">
        <v>40</v>
      </c>
      <c r="G51" s="2" t="s">
        <v>24</v>
      </c>
      <c r="H51" s="2">
        <v>12</v>
      </c>
      <c r="I51" s="3">
        <v>9783</v>
      </c>
      <c r="J51" s="7">
        <v>1.073290401717264E-2</v>
      </c>
      <c r="K51" s="3">
        <v>9678</v>
      </c>
      <c r="L51" s="3">
        <v>9678</v>
      </c>
      <c r="M51" s="3">
        <v>387120</v>
      </c>
      <c r="N51" s="5"/>
      <c r="O51" s="3"/>
      <c r="P51" s="6">
        <f t="shared" si="0"/>
        <v>4645440</v>
      </c>
      <c r="Q51" s="16">
        <v>9783</v>
      </c>
      <c r="R51" s="16">
        <v>9678</v>
      </c>
      <c r="S51" s="16">
        <v>13750</v>
      </c>
      <c r="T51" s="16" t="str">
        <f t="shared" si="1"/>
        <v>CUMPLE</v>
      </c>
      <c r="U51" s="25" t="s">
        <v>95</v>
      </c>
    </row>
    <row r="52" spans="1:21" ht="100.8" x14ac:dyDescent="0.3">
      <c r="A52" s="2">
        <v>51</v>
      </c>
      <c r="B52" s="2" t="s">
        <v>22</v>
      </c>
      <c r="C52" s="2" t="s">
        <v>71</v>
      </c>
      <c r="D52" s="2" t="s">
        <v>71</v>
      </c>
      <c r="E52" s="2"/>
      <c r="F52" s="2">
        <v>100</v>
      </c>
      <c r="G52" s="2" t="s">
        <v>24</v>
      </c>
      <c r="H52" s="2">
        <v>12</v>
      </c>
      <c r="I52" s="3">
        <v>8470</v>
      </c>
      <c r="J52" s="7">
        <v>0.26103896103896107</v>
      </c>
      <c r="K52" s="3">
        <v>6259</v>
      </c>
      <c r="L52" s="3">
        <v>6259</v>
      </c>
      <c r="M52" s="3">
        <v>625900</v>
      </c>
      <c r="N52" s="5"/>
      <c r="O52" s="3"/>
      <c r="P52" s="6">
        <f t="shared" si="0"/>
        <v>7510800</v>
      </c>
      <c r="Q52" s="16">
        <v>8470</v>
      </c>
      <c r="R52" s="16">
        <v>6259</v>
      </c>
      <c r="S52" s="16">
        <v>9311</v>
      </c>
      <c r="T52" s="16" t="str">
        <f t="shared" si="1"/>
        <v>CUMPLE</v>
      </c>
      <c r="U52" s="25" t="s">
        <v>95</v>
      </c>
    </row>
    <row r="53" spans="1:21" ht="100.8" x14ac:dyDescent="0.3">
      <c r="A53" s="2">
        <v>52</v>
      </c>
      <c r="B53" s="2" t="s">
        <v>22</v>
      </c>
      <c r="C53" s="2" t="s">
        <v>72</v>
      </c>
      <c r="D53" s="2" t="s">
        <v>72</v>
      </c>
      <c r="E53" s="2"/>
      <c r="F53" s="2">
        <v>6</v>
      </c>
      <c r="G53" s="2" t="s">
        <v>24</v>
      </c>
      <c r="H53" s="2">
        <v>12</v>
      </c>
      <c r="I53" s="3">
        <v>4759</v>
      </c>
      <c r="J53" s="7">
        <v>0.13616305946627438</v>
      </c>
      <c r="K53" s="3">
        <v>4111</v>
      </c>
      <c r="L53" s="3">
        <v>4111</v>
      </c>
      <c r="M53" s="3">
        <v>24666</v>
      </c>
      <c r="N53" s="5"/>
      <c r="O53" s="3"/>
      <c r="P53" s="6">
        <f t="shared" si="0"/>
        <v>295992</v>
      </c>
      <c r="Q53" s="16">
        <v>4759</v>
      </c>
      <c r="R53" s="16">
        <v>4111</v>
      </c>
      <c r="S53" s="16">
        <v>5232</v>
      </c>
      <c r="T53" s="16" t="str">
        <f t="shared" si="1"/>
        <v>CUMPLE</v>
      </c>
      <c r="U53" s="25" t="s">
        <v>95</v>
      </c>
    </row>
    <row r="54" spans="1:21" ht="34.200000000000003" x14ac:dyDescent="0.3">
      <c r="A54" s="2">
        <v>53</v>
      </c>
      <c r="B54" s="2" t="s">
        <v>22</v>
      </c>
      <c r="C54" s="2" t="s">
        <v>73</v>
      </c>
      <c r="D54" s="2" t="s">
        <v>73</v>
      </c>
      <c r="E54" s="2"/>
      <c r="F54" s="2">
        <v>6</v>
      </c>
      <c r="G54" s="2" t="s">
        <v>24</v>
      </c>
      <c r="H54" s="2">
        <v>12</v>
      </c>
      <c r="I54" s="3">
        <v>10526</v>
      </c>
      <c r="J54" s="7">
        <v>1</v>
      </c>
      <c r="K54" s="3">
        <v>0</v>
      </c>
      <c r="L54" s="3">
        <v>0</v>
      </c>
      <c r="M54" s="3">
        <v>0</v>
      </c>
      <c r="N54" s="5"/>
      <c r="O54" s="3"/>
      <c r="P54" s="6">
        <f t="shared" si="0"/>
        <v>0</v>
      </c>
      <c r="Q54" s="16">
        <v>10526</v>
      </c>
      <c r="R54" s="23">
        <v>9463</v>
      </c>
      <c r="S54" s="23">
        <v>15453</v>
      </c>
      <c r="T54" s="16" t="str">
        <f t="shared" si="1"/>
        <v>NO CUMPLE</v>
      </c>
      <c r="U54" s="24" t="s">
        <v>96</v>
      </c>
    </row>
    <row r="55" spans="1:21" ht="100.8" x14ac:dyDescent="0.3">
      <c r="A55" s="2">
        <v>54</v>
      </c>
      <c r="B55" s="2" t="s">
        <v>22</v>
      </c>
      <c r="C55" s="2" t="s">
        <v>74</v>
      </c>
      <c r="D55" s="2" t="s">
        <v>74</v>
      </c>
      <c r="E55" s="2"/>
      <c r="F55" s="2">
        <v>5</v>
      </c>
      <c r="G55" s="2" t="s">
        <v>24</v>
      </c>
      <c r="H55" s="2">
        <v>12</v>
      </c>
      <c r="I55" s="3">
        <v>6751</v>
      </c>
      <c r="J55" s="7">
        <v>0.34528218041771586</v>
      </c>
      <c r="K55" s="3">
        <v>4420</v>
      </c>
      <c r="L55" s="3">
        <v>4420</v>
      </c>
      <c r="M55" s="3">
        <v>22100</v>
      </c>
      <c r="N55" s="5"/>
      <c r="O55" s="3"/>
      <c r="P55" s="6">
        <f t="shared" si="0"/>
        <v>265200</v>
      </c>
      <c r="Q55" s="16">
        <v>6751</v>
      </c>
      <c r="R55" s="16">
        <v>4420</v>
      </c>
      <c r="S55" s="16">
        <v>7421</v>
      </c>
      <c r="T55" s="16" t="str">
        <f t="shared" si="1"/>
        <v>CUMPLE</v>
      </c>
      <c r="U55" s="25" t="s">
        <v>95</v>
      </c>
    </row>
    <row r="56" spans="1:21" ht="100.8" x14ac:dyDescent="0.3">
      <c r="A56" s="2">
        <v>55</v>
      </c>
      <c r="B56" s="2" t="s">
        <v>22</v>
      </c>
      <c r="C56" s="2" t="s">
        <v>75</v>
      </c>
      <c r="D56" s="2" t="s">
        <v>75</v>
      </c>
      <c r="E56" s="2"/>
      <c r="F56" s="2">
        <v>20</v>
      </c>
      <c r="G56" s="2" t="s">
        <v>24</v>
      </c>
      <c r="H56" s="2">
        <v>12</v>
      </c>
      <c r="I56" s="3">
        <v>3237</v>
      </c>
      <c r="J56" s="7">
        <v>0.11523015137472969</v>
      </c>
      <c r="K56" s="3">
        <v>2864</v>
      </c>
      <c r="L56" s="3">
        <v>2864</v>
      </c>
      <c r="M56" s="3">
        <v>57280</v>
      </c>
      <c r="N56" s="5"/>
      <c r="O56" s="3"/>
      <c r="P56" s="6">
        <f t="shared" si="0"/>
        <v>687360</v>
      </c>
      <c r="Q56" s="16">
        <v>3237</v>
      </c>
      <c r="R56" s="16">
        <v>2864</v>
      </c>
      <c r="S56" s="16">
        <v>4087</v>
      </c>
      <c r="T56" s="16" t="str">
        <f t="shared" si="1"/>
        <v>CUMPLE</v>
      </c>
      <c r="U56" s="25" t="s">
        <v>95</v>
      </c>
    </row>
    <row r="57" spans="1:21" ht="100.8" x14ac:dyDescent="0.3">
      <c r="A57" s="2">
        <v>56</v>
      </c>
      <c r="B57" s="2" t="s">
        <v>22</v>
      </c>
      <c r="C57" s="2" t="s">
        <v>76</v>
      </c>
      <c r="D57" s="2" t="s">
        <v>76</v>
      </c>
      <c r="E57" s="2"/>
      <c r="F57" s="2">
        <v>6</v>
      </c>
      <c r="G57" s="2" t="s">
        <v>24</v>
      </c>
      <c r="H57" s="2">
        <v>12</v>
      </c>
      <c r="I57" s="3">
        <v>9977</v>
      </c>
      <c r="J57" s="7">
        <v>0.60459055828405339</v>
      </c>
      <c r="K57" s="3">
        <v>3945</v>
      </c>
      <c r="L57" s="3">
        <v>3945</v>
      </c>
      <c r="M57" s="3">
        <v>23670</v>
      </c>
      <c r="N57" s="5"/>
      <c r="O57" s="3"/>
      <c r="P57" s="6">
        <f t="shared" si="0"/>
        <v>284040</v>
      </c>
      <c r="Q57" s="16">
        <v>9977</v>
      </c>
      <c r="R57" s="16">
        <v>3945</v>
      </c>
      <c r="S57" s="16">
        <v>10967</v>
      </c>
      <c r="T57" s="16" t="str">
        <f t="shared" si="1"/>
        <v>CUMPLE</v>
      </c>
      <c r="U57" s="25" t="s">
        <v>95</v>
      </c>
    </row>
    <row r="58" spans="1:21" ht="100.8" x14ac:dyDescent="0.3">
      <c r="A58" s="2">
        <v>57</v>
      </c>
      <c r="B58" s="2" t="s">
        <v>22</v>
      </c>
      <c r="C58" s="2" t="s">
        <v>77</v>
      </c>
      <c r="D58" s="2" t="s">
        <v>77</v>
      </c>
      <c r="E58" s="2"/>
      <c r="F58" s="2">
        <v>2</v>
      </c>
      <c r="G58" s="2" t="s">
        <v>24</v>
      </c>
      <c r="H58" s="2">
        <v>12</v>
      </c>
      <c r="I58" s="3">
        <v>203064</v>
      </c>
      <c r="J58" s="7">
        <v>0.81764369853839181</v>
      </c>
      <c r="K58" s="3">
        <v>37030</v>
      </c>
      <c r="L58" s="3">
        <v>37030</v>
      </c>
      <c r="M58" s="3">
        <v>74060</v>
      </c>
      <c r="N58" s="5"/>
      <c r="O58" s="3"/>
      <c r="P58" s="6">
        <f t="shared" si="0"/>
        <v>888720</v>
      </c>
      <c r="Q58" s="16">
        <v>203064</v>
      </c>
      <c r="R58" s="16">
        <v>37030</v>
      </c>
      <c r="S58" s="16">
        <v>223228</v>
      </c>
      <c r="T58" s="16" t="str">
        <f t="shared" si="1"/>
        <v>CUMPLE</v>
      </c>
      <c r="U58" s="25" t="s">
        <v>95</v>
      </c>
    </row>
    <row r="59" spans="1:21" ht="100.8" x14ac:dyDescent="0.3">
      <c r="A59" s="26">
        <v>58</v>
      </c>
      <c r="B59" s="2" t="s">
        <v>22</v>
      </c>
      <c r="C59" s="2" t="s">
        <v>78</v>
      </c>
      <c r="D59" s="2" t="s">
        <v>78</v>
      </c>
      <c r="E59" s="2"/>
      <c r="F59" s="2">
        <v>1</v>
      </c>
      <c r="G59" s="2" t="s">
        <v>24</v>
      </c>
      <c r="H59" s="2">
        <v>12</v>
      </c>
      <c r="I59" s="3">
        <v>60694</v>
      </c>
      <c r="J59" s="7">
        <v>0.31716479388407426</v>
      </c>
      <c r="K59" s="3">
        <v>41444</v>
      </c>
      <c r="L59" s="3">
        <v>41444</v>
      </c>
      <c r="M59" s="3">
        <v>41444</v>
      </c>
      <c r="N59" s="5"/>
      <c r="O59" s="3"/>
      <c r="P59" s="6">
        <f t="shared" si="0"/>
        <v>497328</v>
      </c>
      <c r="Q59" s="16">
        <v>60694</v>
      </c>
      <c r="R59" s="16">
        <v>41444</v>
      </c>
      <c r="S59" s="16">
        <v>68906</v>
      </c>
      <c r="T59" s="16" t="str">
        <f t="shared" si="1"/>
        <v>CUMPLE</v>
      </c>
      <c r="U59" s="25" t="s">
        <v>95</v>
      </c>
    </row>
    <row r="60" spans="1:21" ht="57" x14ac:dyDescent="0.3">
      <c r="A60" s="2">
        <v>59</v>
      </c>
      <c r="B60" s="2" t="s">
        <v>22</v>
      </c>
      <c r="C60" s="2" t="s">
        <v>79</v>
      </c>
      <c r="D60" s="2" t="s">
        <v>79</v>
      </c>
      <c r="E60" s="2"/>
      <c r="F60" s="2">
        <v>2</v>
      </c>
      <c r="G60" s="2" t="s">
        <v>24</v>
      </c>
      <c r="H60" s="2">
        <v>12</v>
      </c>
      <c r="I60" s="3">
        <v>32306</v>
      </c>
      <c r="J60" s="7">
        <v>1</v>
      </c>
      <c r="K60" s="3">
        <v>0</v>
      </c>
      <c r="L60" s="3">
        <v>0</v>
      </c>
      <c r="M60" s="3">
        <v>0</v>
      </c>
      <c r="N60" s="5"/>
      <c r="O60" s="3"/>
      <c r="P60" s="6">
        <f t="shared" si="0"/>
        <v>0</v>
      </c>
      <c r="Q60" s="16">
        <v>32306</v>
      </c>
      <c r="R60" s="23">
        <v>30929</v>
      </c>
      <c r="S60" s="23">
        <v>49784</v>
      </c>
      <c r="T60" s="16" t="str">
        <f t="shared" si="1"/>
        <v>NO CUMPLE</v>
      </c>
      <c r="U60" s="24" t="s">
        <v>97</v>
      </c>
    </row>
    <row r="61" spans="1:21" ht="100.8" x14ac:dyDescent="0.3">
      <c r="A61" s="2">
        <v>60</v>
      </c>
      <c r="B61" s="2" t="s">
        <v>22</v>
      </c>
      <c r="C61" s="2" t="s">
        <v>80</v>
      </c>
      <c r="D61" s="2" t="s">
        <v>80</v>
      </c>
      <c r="E61" s="2"/>
      <c r="F61" s="2">
        <v>10</v>
      </c>
      <c r="G61" s="2" t="s">
        <v>24</v>
      </c>
      <c r="H61" s="2">
        <v>12</v>
      </c>
      <c r="I61" s="3">
        <v>80162</v>
      </c>
      <c r="J61" s="7">
        <v>0.79264489408946881</v>
      </c>
      <c r="K61" s="3">
        <v>16622</v>
      </c>
      <c r="L61" s="3">
        <v>16622</v>
      </c>
      <c r="M61" s="3">
        <v>166220</v>
      </c>
      <c r="N61" s="5"/>
      <c r="O61" s="3"/>
      <c r="P61" s="6">
        <f t="shared" si="0"/>
        <v>1994640</v>
      </c>
      <c r="Q61" s="16">
        <v>80162</v>
      </c>
      <c r="R61" s="16">
        <v>16622</v>
      </c>
      <c r="S61" s="16">
        <v>109189</v>
      </c>
      <c r="T61" s="16" t="str">
        <f t="shared" si="1"/>
        <v>CUMPLE</v>
      </c>
      <c r="U61" s="25" t="s">
        <v>95</v>
      </c>
    </row>
    <row r="62" spans="1:21" ht="100.8" x14ac:dyDescent="0.3">
      <c r="A62" s="2">
        <v>61</v>
      </c>
      <c r="B62" s="2" t="s">
        <v>22</v>
      </c>
      <c r="C62" s="2" t="s">
        <v>81</v>
      </c>
      <c r="D62" s="2" t="s">
        <v>81</v>
      </c>
      <c r="E62" s="2"/>
      <c r="F62" s="2">
        <v>19</v>
      </c>
      <c r="G62" s="2" t="s">
        <v>24</v>
      </c>
      <c r="H62" s="2">
        <v>12</v>
      </c>
      <c r="I62" s="3">
        <v>40080</v>
      </c>
      <c r="J62" s="7">
        <v>0.32684630738522957</v>
      </c>
      <c r="K62" s="3">
        <v>26980</v>
      </c>
      <c r="L62" s="3">
        <v>26980</v>
      </c>
      <c r="M62" s="3">
        <v>512620</v>
      </c>
      <c r="N62" s="5"/>
      <c r="O62" s="3"/>
      <c r="P62" s="6">
        <f t="shared" si="0"/>
        <v>6151440</v>
      </c>
      <c r="Q62" s="16">
        <v>40080</v>
      </c>
      <c r="R62" s="16">
        <v>26980</v>
      </c>
      <c r="S62" s="16">
        <v>102932</v>
      </c>
      <c r="T62" s="16" t="str">
        <f t="shared" si="1"/>
        <v>CUMPLE</v>
      </c>
      <c r="U62" s="25" t="s">
        <v>95</v>
      </c>
    </row>
    <row r="63" spans="1:21" ht="100.8" x14ac:dyDescent="0.3">
      <c r="A63" s="2">
        <v>62</v>
      </c>
      <c r="B63" s="2" t="s">
        <v>22</v>
      </c>
      <c r="C63" s="2" t="s">
        <v>82</v>
      </c>
      <c r="D63" s="2" t="s">
        <v>82</v>
      </c>
      <c r="E63" s="2"/>
      <c r="F63" s="2">
        <v>1</v>
      </c>
      <c r="G63" s="2" t="s">
        <v>24</v>
      </c>
      <c r="H63" s="2">
        <v>12</v>
      </c>
      <c r="I63" s="3">
        <v>137421</v>
      </c>
      <c r="J63" s="7">
        <v>0.69765174172797462</v>
      </c>
      <c r="K63" s="3">
        <v>41549</v>
      </c>
      <c r="L63" s="3">
        <v>41549</v>
      </c>
      <c r="M63" s="3">
        <v>41549</v>
      </c>
      <c r="N63" s="5"/>
      <c r="O63" s="3"/>
      <c r="P63" s="6">
        <f t="shared" si="0"/>
        <v>498588</v>
      </c>
      <c r="Q63" s="16">
        <v>137421</v>
      </c>
      <c r="R63" s="16">
        <v>41549</v>
      </c>
      <c r="S63" s="16">
        <v>151066</v>
      </c>
      <c r="T63" s="16" t="str">
        <f t="shared" si="1"/>
        <v>CUMPLE</v>
      </c>
      <c r="U63" s="25" t="s">
        <v>95</v>
      </c>
    </row>
    <row r="64" spans="1:21" ht="100.8" x14ac:dyDescent="0.3">
      <c r="A64" s="2">
        <v>63</v>
      </c>
      <c r="B64" s="2" t="s">
        <v>22</v>
      </c>
      <c r="C64" s="2" t="s">
        <v>83</v>
      </c>
      <c r="D64" s="2" t="s">
        <v>83</v>
      </c>
      <c r="E64" s="2"/>
      <c r="F64" s="2">
        <v>2</v>
      </c>
      <c r="G64" s="2" t="s">
        <v>24</v>
      </c>
      <c r="H64" s="2">
        <v>12</v>
      </c>
      <c r="I64" s="3">
        <v>258811</v>
      </c>
      <c r="J64" s="7">
        <v>0.61588185973548271</v>
      </c>
      <c r="K64" s="3">
        <v>99414</v>
      </c>
      <c r="L64" s="3">
        <v>99414</v>
      </c>
      <c r="M64" s="3">
        <v>198828</v>
      </c>
      <c r="N64" s="5"/>
      <c r="O64" s="3"/>
      <c r="P64" s="6">
        <f t="shared" si="0"/>
        <v>2385936</v>
      </c>
      <c r="Q64" s="16">
        <v>258811</v>
      </c>
      <c r="R64" s="16">
        <v>99414</v>
      </c>
      <c r="S64" s="16">
        <v>387225</v>
      </c>
      <c r="T64" s="16" t="str">
        <f t="shared" si="1"/>
        <v>CUMPLE</v>
      </c>
      <c r="U64" s="25" t="s">
        <v>95</v>
      </c>
    </row>
    <row r="65" spans="1:20" ht="15" x14ac:dyDescent="0.3">
      <c r="A65" s="8" t="s">
        <v>84</v>
      </c>
      <c r="B65" s="9"/>
      <c r="C65" s="9"/>
      <c r="D65" s="9"/>
      <c r="E65" s="9"/>
      <c r="F65" s="9"/>
      <c r="G65" s="9"/>
      <c r="H65" s="9"/>
      <c r="I65" s="8">
        <v>0</v>
      </c>
      <c r="J65" s="9"/>
      <c r="K65" s="9"/>
      <c r="L65" s="10"/>
      <c r="M65" s="46" t="s">
        <v>85</v>
      </c>
      <c r="N65" s="46"/>
      <c r="O65" s="46"/>
      <c r="P65" s="11">
        <v>0</v>
      </c>
      <c r="Q65" s="11"/>
      <c r="T65" s="16"/>
    </row>
  </sheetData>
  <autoFilter ref="A1:U65" xr:uid="{2C84A09F-64A3-4FE0-A253-4E78AFEC7010}"/>
  <mergeCells count="1">
    <mergeCell ref="M65:O65"/>
  </mergeCells>
  <conditionalFormatting sqref="P65:Q65">
    <cfRule type="expression" dxfId="10" priority="2">
      <formula>ISERROR(#REF!)</formula>
    </cfRule>
  </conditionalFormatting>
  <conditionalFormatting sqref="T2:T64">
    <cfRule type="containsText" dxfId="9" priority="1" operator="containsText" text="NO CUMPLE">
      <formula>NOT(ISERROR(SEARCH("NO CUMPLE",T2)))</formula>
    </cfRule>
  </conditionalFormatting>
  <dataValidations count="8">
    <dataValidation operator="greaterThanOrEqual" allowBlank="1" showInputMessage="1" showErrorMessage="1" sqref="J5:J64" xr:uid="{B575ED49-03A0-4C37-BC29-F0FC34A6EB9F}"/>
    <dataValidation type="decimal" allowBlank="1" showInputMessage="1" showErrorMessage="1" errorTitle="Error" error="Mayor a 1" sqref="P65:Q65" xr:uid="{AB087A21-46D5-459C-A74C-003924A3AE4D}">
      <formula1>0.011</formula1>
      <formula2>AF67</formula2>
    </dataValidation>
    <dataValidation type="decimal" operator="greaterThan" allowBlank="1" showInputMessage="1" showErrorMessage="1" sqref="N2:O64" xr:uid="{ACCCCD6B-A21C-4609-BF81-8A2BBC5F9300}">
      <formula1>0</formula1>
    </dataValidation>
    <dataValidation type="custom" operator="greaterThanOrEqual" allowBlank="1" showInputMessage="1" showErrorMessage="1" errorTitle="Error" error="El porcentaje que ingreso no esta en este rango 0%-100%, o el resultado del descuento en menor al precio piso $ 2,700,125" promptTitle="Porcentaje Descuento" prompt="Ingrese % de descuento de 0%-100% y el resultado del descuento no puede ser menor al precio piso $ 2,700,125_x000a__x000a_TIP: Si presiona doble clic se cálcula el % que iguala al precio mínimo" sqref="J2:J4" xr:uid="{4B1148BE-AAF5-4D66-9A45-7A8D51A31EAB}">
      <formula1>#REF!</formula1>
    </dataValidation>
    <dataValidation type="decimal" allowBlank="1" showInputMessage="1" showErrorMessage="1" sqref="C65:D65" xr:uid="{EB4BF2F8-062A-43DA-9803-6A40B5C26D18}">
      <formula1>0.011</formula1>
      <formula2>#REF!</formula2>
    </dataValidation>
    <dataValidation type="decimal" allowBlank="1" showInputMessage="1" showErrorMessage="1" sqref="E65:K65" xr:uid="{E2F90452-FAB8-4204-9C02-32C63017654A}">
      <formula1>0.011</formula1>
      <formula2>V67</formula2>
    </dataValidation>
    <dataValidation type="decimal" allowBlank="1" showInputMessage="1" showErrorMessage="1" sqref="A65" xr:uid="{06573181-8A58-4C26-8629-139EAC958BD5}">
      <formula1>0.011</formula1>
      <formula2>S67</formula2>
    </dataValidation>
    <dataValidation type="decimal" allowBlank="1" showInputMessage="1" showErrorMessage="1" sqref="B65" xr:uid="{EB4833FC-6EDA-4804-BF07-4AB55518FDBE}">
      <formula1>0.011</formula1>
      <formula2>U67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89A7C-88FD-46CC-A66A-43C368947631}">
  <dimension ref="A1:U65"/>
  <sheetViews>
    <sheetView zoomScale="55" zoomScaleNormal="55" workbookViewId="0">
      <selection activeCell="A2" sqref="A2"/>
    </sheetView>
  </sheetViews>
  <sheetFormatPr baseColWidth="10" defaultRowHeight="14.4" x14ac:dyDescent="0.3"/>
  <cols>
    <col min="13" max="13" width="12.5546875" bestFit="1" customWidth="1"/>
    <col min="16" max="16" width="13.44140625" bestFit="1" customWidth="1"/>
    <col min="17" max="17" width="12.6640625" bestFit="1" customWidth="1"/>
    <col min="20" max="20" width="14.44140625" customWidth="1"/>
    <col min="21" max="21" width="33.6640625" customWidth="1"/>
  </cols>
  <sheetData>
    <row r="1" spans="1:21" ht="72" x14ac:dyDescent="0.3">
      <c r="A1" s="31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31" t="s">
        <v>12</v>
      </c>
      <c r="N1" s="31" t="s">
        <v>13</v>
      </c>
      <c r="O1" s="31" t="s">
        <v>14</v>
      </c>
      <c r="P1" s="31" t="s">
        <v>15</v>
      </c>
      <c r="Q1" s="29" t="s">
        <v>88</v>
      </c>
      <c r="R1" s="29" t="s">
        <v>86</v>
      </c>
      <c r="S1" s="29" t="s">
        <v>87</v>
      </c>
      <c r="T1" s="29" t="s">
        <v>94</v>
      </c>
      <c r="U1" s="29" t="s">
        <v>93</v>
      </c>
    </row>
    <row r="2" spans="1:21" ht="137.4" customHeight="1" x14ac:dyDescent="0.3">
      <c r="A2" s="35">
        <v>1</v>
      </c>
      <c r="B2" s="35" t="s">
        <v>16</v>
      </c>
      <c r="C2" s="35" t="s">
        <v>17</v>
      </c>
      <c r="D2" s="35" t="s">
        <v>17</v>
      </c>
      <c r="E2" s="35" t="s">
        <v>18</v>
      </c>
      <c r="F2" s="35">
        <v>1</v>
      </c>
      <c r="G2" s="35" t="s">
        <v>19</v>
      </c>
      <c r="H2" s="35">
        <v>12</v>
      </c>
      <c r="I2" s="36">
        <v>2700125</v>
      </c>
      <c r="J2" s="38">
        <v>0</v>
      </c>
      <c r="K2" s="36">
        <v>2700125</v>
      </c>
      <c r="L2" s="36">
        <v>2700125</v>
      </c>
      <c r="M2" s="36">
        <v>2700125</v>
      </c>
      <c r="N2" s="37"/>
      <c r="O2" s="36"/>
      <c r="P2" s="42">
        <v>32401500</v>
      </c>
      <c r="Q2" s="16">
        <v>2700125</v>
      </c>
      <c r="R2" s="16">
        <v>2700125</v>
      </c>
      <c r="S2" s="16">
        <v>2700125</v>
      </c>
      <c r="T2" s="16" t="str">
        <f>IF(AND(K2&gt;=R2,K2&lt;=S2),"CUMPLE","NO CUMPLE")</f>
        <v>CUMPLE</v>
      </c>
      <c r="U2" s="25" t="s">
        <v>95</v>
      </c>
    </row>
    <row r="3" spans="1:21" ht="115.2" x14ac:dyDescent="0.3">
      <c r="A3" s="35">
        <v>2</v>
      </c>
      <c r="B3" s="35" t="s">
        <v>16</v>
      </c>
      <c r="C3" s="35" t="s">
        <v>20</v>
      </c>
      <c r="D3" s="35" t="s">
        <v>20</v>
      </c>
      <c r="E3" s="35" t="s">
        <v>18</v>
      </c>
      <c r="F3" s="35">
        <v>12</v>
      </c>
      <c r="G3" s="35" t="s">
        <v>19</v>
      </c>
      <c r="H3" s="35">
        <v>12</v>
      </c>
      <c r="I3" s="36">
        <v>2700125</v>
      </c>
      <c r="J3" s="38">
        <v>0</v>
      </c>
      <c r="K3" s="36">
        <v>2700125</v>
      </c>
      <c r="L3" s="36">
        <v>2700125</v>
      </c>
      <c r="M3" s="36">
        <v>32401500</v>
      </c>
      <c r="N3" s="37"/>
      <c r="O3" s="36"/>
      <c r="P3" s="42">
        <v>388818000</v>
      </c>
      <c r="Q3" s="16">
        <v>2700125</v>
      </c>
      <c r="R3" s="16">
        <v>2700125</v>
      </c>
      <c r="S3" s="16">
        <v>2700125</v>
      </c>
      <c r="T3" s="16" t="str">
        <f t="shared" ref="T3:T64" si="0">IF(AND(K3&gt;=R3,K3&lt;=S3),"CUMPLE","NO CUMPLE")</f>
        <v>CUMPLE</v>
      </c>
      <c r="U3" s="25" t="s">
        <v>95</v>
      </c>
    </row>
    <row r="4" spans="1:21" ht="115.2" x14ac:dyDescent="0.3">
      <c r="A4" s="35">
        <v>3</v>
      </c>
      <c r="B4" s="35" t="s">
        <v>16</v>
      </c>
      <c r="C4" s="35" t="s">
        <v>21</v>
      </c>
      <c r="D4" s="35" t="s">
        <v>21</v>
      </c>
      <c r="E4" s="35" t="s">
        <v>18</v>
      </c>
      <c r="F4" s="35">
        <v>2</v>
      </c>
      <c r="G4" s="35" t="s">
        <v>19</v>
      </c>
      <c r="H4" s="35">
        <v>12</v>
      </c>
      <c r="I4" s="36">
        <v>2700125</v>
      </c>
      <c r="J4" s="38">
        <v>0</v>
      </c>
      <c r="K4" s="36">
        <v>2700125</v>
      </c>
      <c r="L4" s="36">
        <v>2700125</v>
      </c>
      <c r="M4" s="36">
        <v>5400250</v>
      </c>
      <c r="N4" s="37"/>
      <c r="O4" s="36"/>
      <c r="P4" s="42">
        <v>64803000</v>
      </c>
      <c r="Q4" s="16">
        <v>2700125</v>
      </c>
      <c r="R4" s="16">
        <v>2700125</v>
      </c>
      <c r="S4" s="16">
        <v>2700125</v>
      </c>
      <c r="T4" s="16" t="str">
        <f t="shared" si="0"/>
        <v>CUMPLE</v>
      </c>
      <c r="U4" s="25" t="s">
        <v>95</v>
      </c>
    </row>
    <row r="5" spans="1:21" ht="115.2" x14ac:dyDescent="0.3">
      <c r="A5" s="35">
        <v>4</v>
      </c>
      <c r="B5" s="35" t="s">
        <v>22</v>
      </c>
      <c r="C5" s="35" t="s">
        <v>23</v>
      </c>
      <c r="D5" s="35" t="s">
        <v>23</v>
      </c>
      <c r="E5" s="35"/>
      <c r="F5" s="35">
        <v>12</v>
      </c>
      <c r="G5" s="35" t="s">
        <v>24</v>
      </c>
      <c r="H5" s="35">
        <v>12</v>
      </c>
      <c r="I5" s="36">
        <v>12888</v>
      </c>
      <c r="J5" s="41">
        <v>0.38594040969999999</v>
      </c>
      <c r="K5" s="36">
        <v>7914</v>
      </c>
      <c r="L5" s="36">
        <v>7914</v>
      </c>
      <c r="M5" s="36">
        <v>94968</v>
      </c>
      <c r="N5" s="37"/>
      <c r="O5" s="36"/>
      <c r="P5" s="42">
        <v>1139616</v>
      </c>
      <c r="Q5" s="16">
        <v>12888</v>
      </c>
      <c r="R5" s="16">
        <v>7914</v>
      </c>
      <c r="S5" s="16">
        <v>14322</v>
      </c>
      <c r="T5" s="16" t="str">
        <f t="shared" si="0"/>
        <v>CUMPLE</v>
      </c>
      <c r="U5" s="25" t="s">
        <v>95</v>
      </c>
    </row>
    <row r="6" spans="1:21" ht="115.2" x14ac:dyDescent="0.3">
      <c r="A6" s="35">
        <v>5</v>
      </c>
      <c r="B6" s="35" t="s">
        <v>22</v>
      </c>
      <c r="C6" s="35" t="s">
        <v>25</v>
      </c>
      <c r="D6" s="35" t="s">
        <v>25</v>
      </c>
      <c r="E6" s="35"/>
      <c r="F6" s="35">
        <v>9</v>
      </c>
      <c r="G6" s="35" t="s">
        <v>24</v>
      </c>
      <c r="H6" s="35">
        <v>12</v>
      </c>
      <c r="I6" s="36">
        <v>6410</v>
      </c>
      <c r="J6" s="41">
        <v>0.55694227770000004</v>
      </c>
      <c r="K6" s="36">
        <v>2840</v>
      </c>
      <c r="L6" s="36">
        <v>2840</v>
      </c>
      <c r="M6" s="36">
        <v>25560</v>
      </c>
      <c r="N6" s="37"/>
      <c r="O6" s="36"/>
      <c r="P6" s="42">
        <v>306720</v>
      </c>
      <c r="Q6" s="16">
        <v>6410</v>
      </c>
      <c r="R6" s="16">
        <v>2840</v>
      </c>
      <c r="S6" s="16">
        <v>7122</v>
      </c>
      <c r="T6" s="16" t="str">
        <f t="shared" si="0"/>
        <v>CUMPLE</v>
      </c>
      <c r="U6" s="25" t="s">
        <v>95</v>
      </c>
    </row>
    <row r="7" spans="1:21" ht="115.2" x14ac:dyDescent="0.3">
      <c r="A7" s="35">
        <v>6</v>
      </c>
      <c r="B7" s="35" t="s">
        <v>22</v>
      </c>
      <c r="C7" s="35" t="s">
        <v>26</v>
      </c>
      <c r="D7" s="35" t="s">
        <v>26</v>
      </c>
      <c r="E7" s="35"/>
      <c r="F7" s="35">
        <v>16</v>
      </c>
      <c r="G7" s="35" t="s">
        <v>24</v>
      </c>
      <c r="H7" s="35">
        <v>12</v>
      </c>
      <c r="I7" s="36">
        <v>24281</v>
      </c>
      <c r="J7" s="41">
        <v>0.61438985209999997</v>
      </c>
      <c r="K7" s="36">
        <v>9363</v>
      </c>
      <c r="L7" s="36">
        <v>9363</v>
      </c>
      <c r="M7" s="36">
        <v>149808</v>
      </c>
      <c r="N7" s="37"/>
      <c r="O7" s="36"/>
      <c r="P7" s="42">
        <v>1797696</v>
      </c>
      <c r="Q7" s="16">
        <v>24281</v>
      </c>
      <c r="R7" s="16">
        <v>9363</v>
      </c>
      <c r="S7" s="16">
        <v>26982</v>
      </c>
      <c r="T7" s="16" t="str">
        <f t="shared" si="0"/>
        <v>CUMPLE</v>
      </c>
      <c r="U7" s="25" t="s">
        <v>95</v>
      </c>
    </row>
    <row r="8" spans="1:21" ht="115.2" x14ac:dyDescent="0.3">
      <c r="A8" s="35">
        <v>7</v>
      </c>
      <c r="B8" s="35" t="s">
        <v>22</v>
      </c>
      <c r="C8" s="35" t="s">
        <v>27</v>
      </c>
      <c r="D8" s="35" t="s">
        <v>27</v>
      </c>
      <c r="E8" s="35"/>
      <c r="F8" s="35">
        <v>13</v>
      </c>
      <c r="G8" s="35" t="s">
        <v>24</v>
      </c>
      <c r="H8" s="35">
        <v>12</v>
      </c>
      <c r="I8" s="36">
        <v>18125</v>
      </c>
      <c r="J8" s="41">
        <v>0.49070344830000001</v>
      </c>
      <c r="K8" s="36">
        <v>9231</v>
      </c>
      <c r="L8" s="36">
        <v>9231</v>
      </c>
      <c r="M8" s="36">
        <v>120003</v>
      </c>
      <c r="N8" s="37"/>
      <c r="O8" s="36"/>
      <c r="P8" s="42">
        <v>1440036</v>
      </c>
      <c r="Q8" s="16">
        <v>18125</v>
      </c>
      <c r="R8" s="16">
        <v>9231</v>
      </c>
      <c r="S8" s="16">
        <v>20139</v>
      </c>
      <c r="T8" s="16" t="str">
        <f t="shared" si="0"/>
        <v>CUMPLE</v>
      </c>
      <c r="U8" s="25" t="s">
        <v>95</v>
      </c>
    </row>
    <row r="9" spans="1:21" ht="115.2" x14ac:dyDescent="0.3">
      <c r="A9" s="35">
        <v>8</v>
      </c>
      <c r="B9" s="35" t="s">
        <v>22</v>
      </c>
      <c r="C9" s="35" t="s">
        <v>28</v>
      </c>
      <c r="D9" s="35" t="s">
        <v>28</v>
      </c>
      <c r="E9" s="35"/>
      <c r="F9" s="35">
        <v>13</v>
      </c>
      <c r="G9" s="35" t="s">
        <v>24</v>
      </c>
      <c r="H9" s="35">
        <v>12</v>
      </c>
      <c r="I9" s="36">
        <v>29798</v>
      </c>
      <c r="J9" s="41">
        <v>0.65047989799999995</v>
      </c>
      <c r="K9" s="36">
        <v>10415</v>
      </c>
      <c r="L9" s="36">
        <v>10415</v>
      </c>
      <c r="M9" s="36">
        <v>135395</v>
      </c>
      <c r="N9" s="37"/>
      <c r="O9" s="36"/>
      <c r="P9" s="42">
        <v>1624740</v>
      </c>
      <c r="Q9" s="16">
        <v>29798</v>
      </c>
      <c r="R9" s="16">
        <v>10415</v>
      </c>
      <c r="S9" s="16">
        <v>33111</v>
      </c>
      <c r="T9" s="16" t="str">
        <f t="shared" si="0"/>
        <v>CUMPLE</v>
      </c>
      <c r="U9" s="25" t="s">
        <v>95</v>
      </c>
    </row>
    <row r="10" spans="1:21" ht="115.2" x14ac:dyDescent="0.3">
      <c r="A10" s="35">
        <v>9</v>
      </c>
      <c r="B10" s="35" t="s">
        <v>22</v>
      </c>
      <c r="C10" s="35" t="s">
        <v>29</v>
      </c>
      <c r="D10" s="35" t="s">
        <v>29</v>
      </c>
      <c r="E10" s="35"/>
      <c r="F10" s="35">
        <v>13</v>
      </c>
      <c r="G10" s="35" t="s">
        <v>24</v>
      </c>
      <c r="H10" s="35">
        <v>12</v>
      </c>
      <c r="I10" s="36">
        <v>16642</v>
      </c>
      <c r="J10" s="41">
        <v>0.55750510760000005</v>
      </c>
      <c r="K10" s="36">
        <v>7364</v>
      </c>
      <c r="L10" s="36">
        <v>7364</v>
      </c>
      <c r="M10" s="36">
        <v>95732</v>
      </c>
      <c r="N10" s="37"/>
      <c r="O10" s="36"/>
      <c r="P10" s="42">
        <v>1148784</v>
      </c>
      <c r="Q10" s="16">
        <v>16642</v>
      </c>
      <c r="R10" s="16">
        <v>7364</v>
      </c>
      <c r="S10" s="16">
        <v>18491</v>
      </c>
      <c r="T10" s="16" t="str">
        <f t="shared" si="0"/>
        <v>CUMPLE</v>
      </c>
      <c r="U10" s="25" t="s">
        <v>95</v>
      </c>
    </row>
    <row r="11" spans="1:21" ht="115.2" x14ac:dyDescent="0.3">
      <c r="A11" s="35">
        <v>10</v>
      </c>
      <c r="B11" s="35" t="s">
        <v>22</v>
      </c>
      <c r="C11" s="35" t="s">
        <v>30</v>
      </c>
      <c r="D11" s="35" t="s">
        <v>30</v>
      </c>
      <c r="E11" s="35"/>
      <c r="F11" s="35">
        <v>50</v>
      </c>
      <c r="G11" s="35" t="s">
        <v>24</v>
      </c>
      <c r="H11" s="35">
        <v>12</v>
      </c>
      <c r="I11" s="36">
        <v>5973</v>
      </c>
      <c r="J11" s="41">
        <v>0.24008036159999999</v>
      </c>
      <c r="K11" s="36">
        <v>4539</v>
      </c>
      <c r="L11" s="36">
        <v>4539</v>
      </c>
      <c r="M11" s="36">
        <v>226950</v>
      </c>
      <c r="N11" s="37"/>
      <c r="O11" s="36"/>
      <c r="P11" s="42">
        <v>2723400</v>
      </c>
      <c r="Q11" s="16">
        <v>5973</v>
      </c>
      <c r="R11" s="16">
        <v>4539</v>
      </c>
      <c r="S11" s="16">
        <v>8018</v>
      </c>
      <c r="T11" s="16" t="str">
        <f t="shared" si="0"/>
        <v>CUMPLE</v>
      </c>
      <c r="U11" s="25" t="s">
        <v>95</v>
      </c>
    </row>
    <row r="12" spans="1:21" ht="115.2" x14ac:dyDescent="0.3">
      <c r="A12" s="35">
        <v>11</v>
      </c>
      <c r="B12" s="35" t="s">
        <v>22</v>
      </c>
      <c r="C12" s="35" t="s">
        <v>31</v>
      </c>
      <c r="D12" s="35" t="s">
        <v>31</v>
      </c>
      <c r="E12" s="35"/>
      <c r="F12" s="35">
        <v>8</v>
      </c>
      <c r="G12" s="35" t="s">
        <v>24</v>
      </c>
      <c r="H12" s="35">
        <v>12</v>
      </c>
      <c r="I12" s="36">
        <v>17173</v>
      </c>
      <c r="J12" s="41">
        <v>0.60181680550000005</v>
      </c>
      <c r="K12" s="36">
        <v>6838</v>
      </c>
      <c r="L12" s="36">
        <v>6838</v>
      </c>
      <c r="M12" s="36">
        <v>54704</v>
      </c>
      <c r="N12" s="37"/>
      <c r="O12" s="36"/>
      <c r="P12" s="42">
        <v>656448</v>
      </c>
      <c r="Q12" s="16">
        <v>17173</v>
      </c>
      <c r="R12" s="16">
        <v>6838</v>
      </c>
      <c r="S12" s="16">
        <v>19082</v>
      </c>
      <c r="T12" s="16" t="str">
        <f t="shared" si="0"/>
        <v>CUMPLE</v>
      </c>
      <c r="U12" s="25" t="s">
        <v>95</v>
      </c>
    </row>
    <row r="13" spans="1:21" ht="115.2" x14ac:dyDescent="0.3">
      <c r="A13" s="35">
        <v>12</v>
      </c>
      <c r="B13" s="35" t="s">
        <v>22</v>
      </c>
      <c r="C13" s="35" t="s">
        <v>32</v>
      </c>
      <c r="D13" s="35" t="s">
        <v>32</v>
      </c>
      <c r="E13" s="35"/>
      <c r="F13" s="35">
        <v>16</v>
      </c>
      <c r="G13" s="35" t="s">
        <v>24</v>
      </c>
      <c r="H13" s="35">
        <v>12</v>
      </c>
      <c r="I13" s="36">
        <v>10960</v>
      </c>
      <c r="J13" s="41">
        <v>0.47208029200000001</v>
      </c>
      <c r="K13" s="36">
        <v>5786</v>
      </c>
      <c r="L13" s="36">
        <v>5786</v>
      </c>
      <c r="M13" s="36">
        <v>92576</v>
      </c>
      <c r="N13" s="37"/>
      <c r="O13" s="36"/>
      <c r="P13" s="42">
        <v>1110912</v>
      </c>
      <c r="Q13" s="16">
        <v>10960</v>
      </c>
      <c r="R13" s="16">
        <v>5786</v>
      </c>
      <c r="S13" s="16">
        <v>12177</v>
      </c>
      <c r="T13" s="16" t="str">
        <f t="shared" si="0"/>
        <v>CUMPLE</v>
      </c>
      <c r="U13" s="25" t="s">
        <v>95</v>
      </c>
    </row>
    <row r="14" spans="1:21" ht="115.2" x14ac:dyDescent="0.3">
      <c r="A14" s="35">
        <v>13</v>
      </c>
      <c r="B14" s="35" t="s">
        <v>22</v>
      </c>
      <c r="C14" s="35" t="s">
        <v>33</v>
      </c>
      <c r="D14" s="35" t="s">
        <v>33</v>
      </c>
      <c r="E14" s="35"/>
      <c r="F14" s="35">
        <v>5</v>
      </c>
      <c r="G14" s="35" t="s">
        <v>24</v>
      </c>
      <c r="H14" s="35">
        <v>12</v>
      </c>
      <c r="I14" s="36">
        <v>52440</v>
      </c>
      <c r="J14" s="41">
        <v>0.3728070175</v>
      </c>
      <c r="K14" s="36">
        <v>32890</v>
      </c>
      <c r="L14" s="36">
        <v>32890</v>
      </c>
      <c r="M14" s="36">
        <v>164450</v>
      </c>
      <c r="N14" s="37"/>
      <c r="O14" s="36"/>
      <c r="P14" s="42">
        <v>1973400</v>
      </c>
      <c r="Q14" s="16">
        <v>52440</v>
      </c>
      <c r="R14" s="16">
        <v>32890</v>
      </c>
      <c r="S14" s="16">
        <v>58269</v>
      </c>
      <c r="T14" s="16" t="str">
        <f t="shared" si="0"/>
        <v>CUMPLE</v>
      </c>
      <c r="U14" s="25" t="s">
        <v>95</v>
      </c>
    </row>
    <row r="15" spans="1:21" ht="115.2" x14ac:dyDescent="0.3">
      <c r="A15" s="35">
        <v>14</v>
      </c>
      <c r="B15" s="35" t="s">
        <v>22</v>
      </c>
      <c r="C15" s="35" t="s">
        <v>34</v>
      </c>
      <c r="D15" s="35" t="s">
        <v>34</v>
      </c>
      <c r="E15" s="35"/>
      <c r="F15" s="35">
        <v>9</v>
      </c>
      <c r="G15" s="35" t="s">
        <v>24</v>
      </c>
      <c r="H15" s="35">
        <v>12</v>
      </c>
      <c r="I15" s="36">
        <v>35532</v>
      </c>
      <c r="J15" s="41">
        <v>0.52333108179999999</v>
      </c>
      <c r="K15" s="36">
        <v>16937</v>
      </c>
      <c r="L15" s="36">
        <v>16937</v>
      </c>
      <c r="M15" s="36">
        <v>152433</v>
      </c>
      <c r="N15" s="37"/>
      <c r="O15" s="36"/>
      <c r="P15" s="42">
        <v>1829196</v>
      </c>
      <c r="Q15" s="16">
        <v>35532</v>
      </c>
      <c r="R15" s="16">
        <v>16937</v>
      </c>
      <c r="S15" s="16">
        <v>39483</v>
      </c>
      <c r="T15" s="16" t="str">
        <f t="shared" si="0"/>
        <v>CUMPLE</v>
      </c>
      <c r="U15" s="25" t="s">
        <v>95</v>
      </c>
    </row>
    <row r="16" spans="1:21" ht="115.2" x14ac:dyDescent="0.3">
      <c r="A16" s="35">
        <v>15</v>
      </c>
      <c r="B16" s="35" t="s">
        <v>22</v>
      </c>
      <c r="C16" s="35" t="s">
        <v>35</v>
      </c>
      <c r="D16" s="35" t="s">
        <v>35</v>
      </c>
      <c r="E16" s="35"/>
      <c r="F16" s="35">
        <v>2</v>
      </c>
      <c r="G16" s="35" t="s">
        <v>24</v>
      </c>
      <c r="H16" s="35">
        <v>12</v>
      </c>
      <c r="I16" s="36">
        <v>9029</v>
      </c>
      <c r="J16" s="41">
        <v>0.58965555430000005</v>
      </c>
      <c r="K16" s="36">
        <v>3705</v>
      </c>
      <c r="L16" s="36">
        <v>3705</v>
      </c>
      <c r="M16" s="36">
        <v>7410</v>
      </c>
      <c r="N16" s="37"/>
      <c r="O16" s="36"/>
      <c r="P16" s="42">
        <v>88920</v>
      </c>
      <c r="Q16" s="16">
        <v>9029</v>
      </c>
      <c r="R16" s="16">
        <v>3705</v>
      </c>
      <c r="S16" s="16">
        <v>16096</v>
      </c>
      <c r="T16" s="16" t="str">
        <f t="shared" si="0"/>
        <v>CUMPLE</v>
      </c>
      <c r="U16" s="25" t="s">
        <v>95</v>
      </c>
    </row>
    <row r="17" spans="1:21" ht="115.2" x14ac:dyDescent="0.3">
      <c r="A17" s="35">
        <v>16</v>
      </c>
      <c r="B17" s="35" t="s">
        <v>22</v>
      </c>
      <c r="C17" s="35" t="s">
        <v>36</v>
      </c>
      <c r="D17" s="35" t="s">
        <v>36</v>
      </c>
      <c r="E17" s="35"/>
      <c r="F17" s="35">
        <v>11</v>
      </c>
      <c r="G17" s="35" t="s">
        <v>24</v>
      </c>
      <c r="H17" s="35">
        <v>12</v>
      </c>
      <c r="I17" s="36">
        <v>36695</v>
      </c>
      <c r="J17" s="41">
        <v>0.3253849298</v>
      </c>
      <c r="K17" s="36">
        <v>24755</v>
      </c>
      <c r="L17" s="36">
        <v>24755</v>
      </c>
      <c r="M17" s="36">
        <v>272305</v>
      </c>
      <c r="N17" s="37"/>
      <c r="O17" s="36"/>
      <c r="P17" s="42">
        <v>3267660</v>
      </c>
      <c r="Q17" s="16">
        <v>36695</v>
      </c>
      <c r="R17" s="16">
        <v>24755</v>
      </c>
      <c r="S17" s="16">
        <v>43230</v>
      </c>
      <c r="T17" s="16" t="str">
        <f t="shared" si="0"/>
        <v>CUMPLE</v>
      </c>
      <c r="U17" s="25" t="s">
        <v>95</v>
      </c>
    </row>
    <row r="18" spans="1:21" ht="115.2" x14ac:dyDescent="0.3">
      <c r="A18" s="35">
        <v>17</v>
      </c>
      <c r="B18" s="35" t="s">
        <v>22</v>
      </c>
      <c r="C18" s="35" t="s">
        <v>37</v>
      </c>
      <c r="D18" s="35" t="s">
        <v>37</v>
      </c>
      <c r="E18" s="35"/>
      <c r="F18" s="35">
        <v>2</v>
      </c>
      <c r="G18" s="35" t="s">
        <v>24</v>
      </c>
      <c r="H18" s="35">
        <v>12</v>
      </c>
      <c r="I18" s="36">
        <v>73685</v>
      </c>
      <c r="J18" s="41">
        <v>0.36635678900000002</v>
      </c>
      <c r="K18" s="36">
        <v>46690</v>
      </c>
      <c r="L18" s="36">
        <v>46690</v>
      </c>
      <c r="M18" s="36">
        <v>93380</v>
      </c>
      <c r="N18" s="37"/>
      <c r="O18" s="36"/>
      <c r="P18" s="42">
        <v>1120560</v>
      </c>
      <c r="Q18" s="16">
        <v>73685</v>
      </c>
      <c r="R18" s="16">
        <v>46690</v>
      </c>
      <c r="S18" s="16">
        <v>83374</v>
      </c>
      <c r="T18" s="16" t="str">
        <f t="shared" si="0"/>
        <v>CUMPLE</v>
      </c>
      <c r="U18" s="25" t="s">
        <v>95</v>
      </c>
    </row>
    <row r="19" spans="1:21" ht="115.2" x14ac:dyDescent="0.3">
      <c r="A19" s="35">
        <v>18</v>
      </c>
      <c r="B19" s="35" t="s">
        <v>22</v>
      </c>
      <c r="C19" s="35" t="s">
        <v>38</v>
      </c>
      <c r="D19" s="35" t="s">
        <v>38</v>
      </c>
      <c r="E19" s="35"/>
      <c r="F19" s="35">
        <v>13</v>
      </c>
      <c r="G19" s="35" t="s">
        <v>24</v>
      </c>
      <c r="H19" s="35">
        <v>12</v>
      </c>
      <c r="I19" s="36">
        <v>15046</v>
      </c>
      <c r="J19" s="41">
        <v>0.39871062080000003</v>
      </c>
      <c r="K19" s="36">
        <v>9047</v>
      </c>
      <c r="L19" s="36">
        <v>9047</v>
      </c>
      <c r="M19" s="36">
        <v>117611</v>
      </c>
      <c r="N19" s="37"/>
      <c r="O19" s="36"/>
      <c r="P19" s="42">
        <v>1411332</v>
      </c>
      <c r="Q19" s="16">
        <v>15046</v>
      </c>
      <c r="R19" s="16">
        <v>9047</v>
      </c>
      <c r="S19" s="16">
        <v>21425</v>
      </c>
      <c r="T19" s="16" t="str">
        <f t="shared" si="0"/>
        <v>CUMPLE</v>
      </c>
      <c r="U19" s="25" t="s">
        <v>95</v>
      </c>
    </row>
    <row r="20" spans="1:21" ht="115.2" x14ac:dyDescent="0.3">
      <c r="A20" s="35">
        <v>19</v>
      </c>
      <c r="B20" s="35" t="s">
        <v>22</v>
      </c>
      <c r="C20" s="35" t="s">
        <v>39</v>
      </c>
      <c r="D20" s="35" t="s">
        <v>39</v>
      </c>
      <c r="E20" s="35"/>
      <c r="F20" s="35">
        <v>3</v>
      </c>
      <c r="G20" s="35" t="s">
        <v>24</v>
      </c>
      <c r="H20" s="35">
        <v>12</v>
      </c>
      <c r="I20" s="36">
        <v>14895</v>
      </c>
      <c r="J20" s="41">
        <v>0.31386371270000002</v>
      </c>
      <c r="K20" s="36">
        <v>10220</v>
      </c>
      <c r="L20" s="36">
        <v>10220</v>
      </c>
      <c r="M20" s="36">
        <v>30660</v>
      </c>
      <c r="N20" s="37"/>
      <c r="O20" s="36"/>
      <c r="P20" s="42">
        <v>367920</v>
      </c>
      <c r="Q20" s="16">
        <v>14895</v>
      </c>
      <c r="R20" s="16">
        <v>10220</v>
      </c>
      <c r="S20" s="16">
        <v>16552</v>
      </c>
      <c r="T20" s="16" t="str">
        <f t="shared" si="0"/>
        <v>CUMPLE</v>
      </c>
      <c r="U20" s="25" t="s">
        <v>95</v>
      </c>
    </row>
    <row r="21" spans="1:21" ht="115.2" x14ac:dyDescent="0.3">
      <c r="A21" s="35">
        <v>20</v>
      </c>
      <c r="B21" s="35" t="s">
        <v>22</v>
      </c>
      <c r="C21" s="35" t="s">
        <v>40</v>
      </c>
      <c r="D21" s="35" t="s">
        <v>40</v>
      </c>
      <c r="E21" s="35"/>
      <c r="F21" s="35">
        <v>14</v>
      </c>
      <c r="G21" s="35" t="s">
        <v>24</v>
      </c>
      <c r="H21" s="35">
        <v>12</v>
      </c>
      <c r="I21" s="36">
        <v>14238</v>
      </c>
      <c r="J21" s="41">
        <v>0.29259727489999998</v>
      </c>
      <c r="K21" s="36">
        <v>10072</v>
      </c>
      <c r="L21" s="36">
        <v>10072</v>
      </c>
      <c r="M21" s="36">
        <v>141008</v>
      </c>
      <c r="N21" s="37"/>
      <c r="O21" s="36"/>
      <c r="P21" s="42">
        <v>1692096</v>
      </c>
      <c r="Q21" s="16">
        <v>14238</v>
      </c>
      <c r="R21" s="16">
        <v>10072</v>
      </c>
      <c r="S21" s="16">
        <v>16784</v>
      </c>
      <c r="T21" s="16" t="str">
        <f t="shared" si="0"/>
        <v>CUMPLE</v>
      </c>
      <c r="U21" s="25" t="s">
        <v>95</v>
      </c>
    </row>
    <row r="22" spans="1:21" ht="115.2" x14ac:dyDescent="0.3">
      <c r="A22" s="35">
        <v>21</v>
      </c>
      <c r="B22" s="35" t="s">
        <v>22</v>
      </c>
      <c r="C22" s="35" t="s">
        <v>41</v>
      </c>
      <c r="D22" s="35" t="s">
        <v>41</v>
      </c>
      <c r="E22" s="35"/>
      <c r="F22" s="35">
        <v>14</v>
      </c>
      <c r="G22" s="35" t="s">
        <v>24</v>
      </c>
      <c r="H22" s="35">
        <v>12</v>
      </c>
      <c r="I22" s="36">
        <v>9786</v>
      </c>
      <c r="J22" s="41">
        <v>0.2044757817</v>
      </c>
      <c r="K22" s="36">
        <v>7785</v>
      </c>
      <c r="L22" s="36">
        <v>7785</v>
      </c>
      <c r="M22" s="36">
        <v>108990</v>
      </c>
      <c r="N22" s="37"/>
      <c r="O22" s="36"/>
      <c r="P22" s="42">
        <v>1307880</v>
      </c>
      <c r="Q22" s="16">
        <v>9786</v>
      </c>
      <c r="R22" s="16">
        <v>7785</v>
      </c>
      <c r="S22" s="16">
        <v>12215</v>
      </c>
      <c r="T22" s="16" t="str">
        <f t="shared" si="0"/>
        <v>CUMPLE</v>
      </c>
      <c r="U22" s="25" t="s">
        <v>95</v>
      </c>
    </row>
    <row r="23" spans="1:21" ht="115.2" x14ac:dyDescent="0.3">
      <c r="A23" s="35">
        <v>22</v>
      </c>
      <c r="B23" s="35" t="s">
        <v>22</v>
      </c>
      <c r="C23" s="35" t="s">
        <v>42</v>
      </c>
      <c r="D23" s="35" t="s">
        <v>42</v>
      </c>
      <c r="E23" s="35"/>
      <c r="F23" s="35">
        <v>50</v>
      </c>
      <c r="G23" s="35" t="s">
        <v>24</v>
      </c>
      <c r="H23" s="35">
        <v>12</v>
      </c>
      <c r="I23" s="36">
        <v>12937</v>
      </c>
      <c r="J23" s="41">
        <v>0.49586457449999999</v>
      </c>
      <c r="K23" s="36">
        <v>6522</v>
      </c>
      <c r="L23" s="36">
        <v>6522</v>
      </c>
      <c r="M23" s="36">
        <v>326100</v>
      </c>
      <c r="N23" s="37"/>
      <c r="O23" s="36"/>
      <c r="P23" s="42">
        <v>3913200</v>
      </c>
      <c r="Q23" s="16">
        <v>12937</v>
      </c>
      <c r="R23" s="16">
        <v>6522</v>
      </c>
      <c r="S23" s="16">
        <v>28869</v>
      </c>
      <c r="T23" s="16" t="str">
        <f t="shared" si="0"/>
        <v>CUMPLE</v>
      </c>
      <c r="U23" s="25" t="s">
        <v>95</v>
      </c>
    </row>
    <row r="24" spans="1:21" ht="115.2" x14ac:dyDescent="0.3">
      <c r="A24" s="35">
        <v>23</v>
      </c>
      <c r="B24" s="35" t="s">
        <v>22</v>
      </c>
      <c r="C24" s="35" t="s">
        <v>43</v>
      </c>
      <c r="D24" s="35" t="s">
        <v>43</v>
      </c>
      <c r="E24" s="35"/>
      <c r="F24" s="35">
        <v>30</v>
      </c>
      <c r="G24" s="35" t="s">
        <v>24</v>
      </c>
      <c r="H24" s="35">
        <v>12</v>
      </c>
      <c r="I24" s="36">
        <v>1018</v>
      </c>
      <c r="J24" s="41">
        <v>0</v>
      </c>
      <c r="K24" s="36">
        <v>1018</v>
      </c>
      <c r="L24" s="36">
        <v>1018</v>
      </c>
      <c r="M24" s="36">
        <v>30540</v>
      </c>
      <c r="N24" s="37"/>
      <c r="O24" s="36"/>
      <c r="P24" s="42">
        <v>366480</v>
      </c>
      <c r="Q24" s="16">
        <v>1018</v>
      </c>
      <c r="R24" s="16">
        <v>1018</v>
      </c>
      <c r="S24" s="16">
        <v>2209</v>
      </c>
      <c r="T24" s="16" t="str">
        <f t="shared" si="0"/>
        <v>CUMPLE</v>
      </c>
      <c r="U24" s="25" t="s">
        <v>95</v>
      </c>
    </row>
    <row r="25" spans="1:21" ht="115.2" x14ac:dyDescent="0.3">
      <c r="A25" s="35">
        <v>24</v>
      </c>
      <c r="B25" s="35" t="s">
        <v>22</v>
      </c>
      <c r="C25" s="35" t="s">
        <v>44</v>
      </c>
      <c r="D25" s="35" t="s">
        <v>44</v>
      </c>
      <c r="E25" s="35"/>
      <c r="F25" s="35">
        <v>30</v>
      </c>
      <c r="G25" s="35" t="s">
        <v>24</v>
      </c>
      <c r="H25" s="35">
        <v>12</v>
      </c>
      <c r="I25" s="36">
        <v>363</v>
      </c>
      <c r="J25" s="41">
        <v>0</v>
      </c>
      <c r="K25" s="36">
        <v>363</v>
      </c>
      <c r="L25" s="36">
        <v>363</v>
      </c>
      <c r="M25" s="36">
        <v>10890</v>
      </c>
      <c r="N25" s="37"/>
      <c r="O25" s="36"/>
      <c r="P25" s="42">
        <v>130680</v>
      </c>
      <c r="Q25" s="16">
        <v>363</v>
      </c>
      <c r="R25" s="16">
        <v>363</v>
      </c>
      <c r="S25" s="16">
        <v>712</v>
      </c>
      <c r="T25" s="16" t="str">
        <f t="shared" si="0"/>
        <v>CUMPLE</v>
      </c>
      <c r="U25" s="25" t="s">
        <v>95</v>
      </c>
    </row>
    <row r="26" spans="1:21" ht="115.2" x14ac:dyDescent="0.3">
      <c r="A26" s="35">
        <v>25</v>
      </c>
      <c r="B26" s="35" t="s">
        <v>22</v>
      </c>
      <c r="C26" s="35" t="s">
        <v>45</v>
      </c>
      <c r="D26" s="35" t="s">
        <v>45</v>
      </c>
      <c r="E26" s="35"/>
      <c r="F26" s="35">
        <v>10</v>
      </c>
      <c r="G26" s="35" t="s">
        <v>24</v>
      </c>
      <c r="H26" s="35">
        <v>12</v>
      </c>
      <c r="I26" s="36">
        <v>4878</v>
      </c>
      <c r="J26" s="41">
        <v>0</v>
      </c>
      <c r="K26" s="36">
        <v>4878</v>
      </c>
      <c r="L26" s="36">
        <v>4878</v>
      </c>
      <c r="M26" s="36">
        <v>48780</v>
      </c>
      <c r="N26" s="37"/>
      <c r="O26" s="36"/>
      <c r="P26" s="42">
        <v>585360</v>
      </c>
      <c r="Q26" s="16">
        <v>4878</v>
      </c>
      <c r="R26" s="16">
        <v>4878</v>
      </c>
      <c r="S26" s="16">
        <v>7142</v>
      </c>
      <c r="T26" s="16" t="str">
        <f t="shared" si="0"/>
        <v>CUMPLE</v>
      </c>
      <c r="U26" s="25" t="s">
        <v>95</v>
      </c>
    </row>
    <row r="27" spans="1:21" ht="115.2" x14ac:dyDescent="0.3">
      <c r="A27" s="35">
        <v>26</v>
      </c>
      <c r="B27" s="35" t="s">
        <v>22</v>
      </c>
      <c r="C27" s="35" t="s">
        <v>46</v>
      </c>
      <c r="D27" s="35" t="s">
        <v>46</v>
      </c>
      <c r="E27" s="35"/>
      <c r="F27" s="35">
        <v>10</v>
      </c>
      <c r="G27" s="35" t="s">
        <v>24</v>
      </c>
      <c r="H27" s="35">
        <v>12</v>
      </c>
      <c r="I27" s="36">
        <v>5344</v>
      </c>
      <c r="J27" s="41">
        <v>1.9086826300000002E-2</v>
      </c>
      <c r="K27" s="36">
        <v>5242</v>
      </c>
      <c r="L27" s="36">
        <v>5242</v>
      </c>
      <c r="M27" s="36">
        <v>52420</v>
      </c>
      <c r="N27" s="37"/>
      <c r="O27" s="36"/>
      <c r="P27" s="42">
        <v>629040</v>
      </c>
      <c r="Q27" s="16">
        <v>5344</v>
      </c>
      <c r="R27" s="16">
        <v>5242</v>
      </c>
      <c r="S27" s="16">
        <v>7176</v>
      </c>
      <c r="T27" s="16" t="str">
        <f t="shared" si="0"/>
        <v>CUMPLE</v>
      </c>
      <c r="U27" s="25" t="s">
        <v>95</v>
      </c>
    </row>
    <row r="28" spans="1:21" ht="115.2" x14ac:dyDescent="0.3">
      <c r="A28" s="35">
        <v>27</v>
      </c>
      <c r="B28" s="35" t="s">
        <v>22</v>
      </c>
      <c r="C28" s="35" t="s">
        <v>47</v>
      </c>
      <c r="D28" s="35" t="s">
        <v>47</v>
      </c>
      <c r="E28" s="35"/>
      <c r="F28" s="35">
        <v>6</v>
      </c>
      <c r="G28" s="35" t="s">
        <v>24</v>
      </c>
      <c r="H28" s="35">
        <v>12</v>
      </c>
      <c r="I28" s="36">
        <v>3316</v>
      </c>
      <c r="J28" s="41">
        <v>0.18244873340000001</v>
      </c>
      <c r="K28" s="36">
        <v>2711</v>
      </c>
      <c r="L28" s="36">
        <v>2711</v>
      </c>
      <c r="M28" s="36">
        <v>16266</v>
      </c>
      <c r="N28" s="37"/>
      <c r="O28" s="36"/>
      <c r="P28" s="42">
        <v>195192</v>
      </c>
      <c r="Q28" s="16">
        <v>3316</v>
      </c>
      <c r="R28" s="16">
        <v>2711</v>
      </c>
      <c r="S28" s="16">
        <v>4164</v>
      </c>
      <c r="T28" s="16" t="str">
        <f t="shared" si="0"/>
        <v>CUMPLE</v>
      </c>
      <c r="U28" s="25" t="s">
        <v>95</v>
      </c>
    </row>
    <row r="29" spans="1:21" ht="115.2" x14ac:dyDescent="0.3">
      <c r="A29" s="35">
        <v>28</v>
      </c>
      <c r="B29" s="35" t="s">
        <v>22</v>
      </c>
      <c r="C29" s="35" t="s">
        <v>48</v>
      </c>
      <c r="D29" s="35" t="s">
        <v>48</v>
      </c>
      <c r="E29" s="35"/>
      <c r="F29" s="35">
        <v>20</v>
      </c>
      <c r="G29" s="35" t="s">
        <v>24</v>
      </c>
      <c r="H29" s="35">
        <v>12</v>
      </c>
      <c r="I29" s="36">
        <v>18227</v>
      </c>
      <c r="J29" s="41">
        <v>0.23761452790000001</v>
      </c>
      <c r="K29" s="36">
        <v>13896</v>
      </c>
      <c r="L29" s="36">
        <v>13896</v>
      </c>
      <c r="M29" s="36">
        <v>277920</v>
      </c>
      <c r="N29" s="37"/>
      <c r="O29" s="36"/>
      <c r="P29" s="42">
        <v>3335040</v>
      </c>
      <c r="Q29" s="16">
        <v>18227</v>
      </c>
      <c r="R29" s="16">
        <v>13896</v>
      </c>
      <c r="S29" s="16">
        <v>20253</v>
      </c>
      <c r="T29" s="16" t="str">
        <f t="shared" si="0"/>
        <v>CUMPLE</v>
      </c>
      <c r="U29" s="25" t="s">
        <v>95</v>
      </c>
    </row>
    <row r="30" spans="1:21" ht="115.2" x14ac:dyDescent="0.3">
      <c r="A30" s="35">
        <v>29</v>
      </c>
      <c r="B30" s="35" t="s">
        <v>22</v>
      </c>
      <c r="C30" s="35" t="s">
        <v>49</v>
      </c>
      <c r="D30" s="35" t="s">
        <v>49</v>
      </c>
      <c r="E30" s="35"/>
      <c r="F30" s="35">
        <v>20</v>
      </c>
      <c r="G30" s="35" t="s">
        <v>24</v>
      </c>
      <c r="H30" s="35">
        <v>12</v>
      </c>
      <c r="I30" s="36">
        <v>8657</v>
      </c>
      <c r="J30" s="41">
        <v>0.1998382812</v>
      </c>
      <c r="K30" s="36">
        <v>6927</v>
      </c>
      <c r="L30" s="36">
        <v>6927</v>
      </c>
      <c r="M30" s="36">
        <v>138540</v>
      </c>
      <c r="N30" s="37"/>
      <c r="O30" s="36"/>
      <c r="P30" s="42">
        <v>1662480</v>
      </c>
      <c r="Q30" s="16">
        <v>8657</v>
      </c>
      <c r="R30" s="16">
        <v>6927</v>
      </c>
      <c r="S30" s="16">
        <v>11046</v>
      </c>
      <c r="T30" s="16" t="str">
        <f t="shared" si="0"/>
        <v>CUMPLE</v>
      </c>
      <c r="U30" s="25" t="s">
        <v>95</v>
      </c>
    </row>
    <row r="31" spans="1:21" ht="115.2" x14ac:dyDescent="0.3">
      <c r="A31" s="35">
        <v>30</v>
      </c>
      <c r="B31" s="35" t="s">
        <v>22</v>
      </c>
      <c r="C31" s="35" t="s">
        <v>50</v>
      </c>
      <c r="D31" s="35" t="s">
        <v>50</v>
      </c>
      <c r="E31" s="35"/>
      <c r="F31" s="35">
        <v>10</v>
      </c>
      <c r="G31" s="35" t="s">
        <v>24</v>
      </c>
      <c r="H31" s="35">
        <v>12</v>
      </c>
      <c r="I31" s="36">
        <v>6390</v>
      </c>
      <c r="J31" s="41">
        <v>0.1054773083</v>
      </c>
      <c r="K31" s="36">
        <v>5716</v>
      </c>
      <c r="L31" s="36">
        <v>5716</v>
      </c>
      <c r="M31" s="36">
        <v>57160</v>
      </c>
      <c r="N31" s="37"/>
      <c r="O31" s="36"/>
      <c r="P31" s="42">
        <v>685920</v>
      </c>
      <c r="Q31" s="16">
        <v>6390</v>
      </c>
      <c r="R31" s="16">
        <v>5716</v>
      </c>
      <c r="S31" s="16">
        <v>23249</v>
      </c>
      <c r="T31" s="16" t="str">
        <f t="shared" si="0"/>
        <v>CUMPLE</v>
      </c>
      <c r="U31" s="25" t="s">
        <v>95</v>
      </c>
    </row>
    <row r="32" spans="1:21" ht="115.2" x14ac:dyDescent="0.3">
      <c r="A32" s="35">
        <v>31</v>
      </c>
      <c r="B32" s="35" t="s">
        <v>22</v>
      </c>
      <c r="C32" s="35" t="s">
        <v>51</v>
      </c>
      <c r="D32" s="35" t="s">
        <v>51</v>
      </c>
      <c r="E32" s="35"/>
      <c r="F32" s="35">
        <v>6</v>
      </c>
      <c r="G32" s="35" t="s">
        <v>24</v>
      </c>
      <c r="H32" s="35">
        <v>12</v>
      </c>
      <c r="I32" s="36">
        <v>35962</v>
      </c>
      <c r="J32" s="41">
        <v>0.19376008010000001</v>
      </c>
      <c r="K32" s="36">
        <v>28994</v>
      </c>
      <c r="L32" s="36">
        <v>28994</v>
      </c>
      <c r="M32" s="36">
        <v>173964</v>
      </c>
      <c r="N32" s="37"/>
      <c r="O32" s="36"/>
      <c r="P32" s="42">
        <v>2087568</v>
      </c>
      <c r="Q32" s="16">
        <v>35962</v>
      </c>
      <c r="R32" s="16">
        <v>28994</v>
      </c>
      <c r="S32" s="16">
        <v>39959</v>
      </c>
      <c r="T32" s="16" t="str">
        <f t="shared" si="0"/>
        <v>CUMPLE</v>
      </c>
      <c r="U32" s="25" t="s">
        <v>95</v>
      </c>
    </row>
    <row r="33" spans="1:21" ht="34.200000000000003" x14ac:dyDescent="0.3">
      <c r="A33" s="35">
        <v>32</v>
      </c>
      <c r="B33" s="35" t="s">
        <v>22</v>
      </c>
      <c r="C33" s="35" t="s">
        <v>52</v>
      </c>
      <c r="D33" s="35" t="s">
        <v>52</v>
      </c>
      <c r="E33" s="35"/>
      <c r="F33" s="35">
        <v>4</v>
      </c>
      <c r="G33" s="35" t="s">
        <v>24</v>
      </c>
      <c r="H33" s="35">
        <v>12</v>
      </c>
      <c r="I33" s="36">
        <v>44030</v>
      </c>
      <c r="J33" s="41">
        <v>1</v>
      </c>
      <c r="K33" s="36">
        <v>0</v>
      </c>
      <c r="L33" s="36">
        <v>0</v>
      </c>
      <c r="M33" s="36">
        <v>0</v>
      </c>
      <c r="N33" s="37"/>
      <c r="O33" s="36"/>
      <c r="P33" s="42">
        <v>0</v>
      </c>
      <c r="Q33" s="16">
        <v>44030</v>
      </c>
      <c r="R33" s="23">
        <v>37977</v>
      </c>
      <c r="S33" s="23">
        <v>48926</v>
      </c>
      <c r="T33" s="16" t="str">
        <f t="shared" si="0"/>
        <v>NO CUMPLE</v>
      </c>
      <c r="U33" s="40" t="s">
        <v>89</v>
      </c>
    </row>
    <row r="34" spans="1:21" ht="115.2" x14ac:dyDescent="0.3">
      <c r="A34" s="35">
        <v>33</v>
      </c>
      <c r="B34" s="35" t="s">
        <v>22</v>
      </c>
      <c r="C34" s="35" t="s">
        <v>53</v>
      </c>
      <c r="D34" s="35" t="s">
        <v>53</v>
      </c>
      <c r="E34" s="35"/>
      <c r="F34" s="35">
        <v>50</v>
      </c>
      <c r="G34" s="35" t="s">
        <v>24</v>
      </c>
      <c r="H34" s="35">
        <v>12</v>
      </c>
      <c r="I34" s="36">
        <v>2269</v>
      </c>
      <c r="J34" s="41">
        <v>0</v>
      </c>
      <c r="K34" s="36">
        <v>2269</v>
      </c>
      <c r="L34" s="36">
        <v>2269</v>
      </c>
      <c r="M34" s="36">
        <v>113450</v>
      </c>
      <c r="N34" s="37"/>
      <c r="O34" s="36"/>
      <c r="P34" s="42">
        <v>1361400</v>
      </c>
      <c r="Q34" s="16">
        <v>2269</v>
      </c>
      <c r="R34" s="16">
        <v>2269</v>
      </c>
      <c r="S34" s="16">
        <v>3746</v>
      </c>
      <c r="T34" s="16" t="str">
        <f t="shared" si="0"/>
        <v>CUMPLE</v>
      </c>
      <c r="U34" s="25" t="s">
        <v>95</v>
      </c>
    </row>
    <row r="35" spans="1:21" ht="115.2" x14ac:dyDescent="0.3">
      <c r="A35" s="35">
        <v>34</v>
      </c>
      <c r="B35" s="35" t="s">
        <v>22</v>
      </c>
      <c r="C35" s="35" t="s">
        <v>54</v>
      </c>
      <c r="D35" s="35" t="s">
        <v>54</v>
      </c>
      <c r="E35" s="35"/>
      <c r="F35" s="35">
        <v>150</v>
      </c>
      <c r="G35" s="35" t="s">
        <v>24</v>
      </c>
      <c r="H35" s="35">
        <v>12</v>
      </c>
      <c r="I35" s="36">
        <v>3355</v>
      </c>
      <c r="J35" s="41">
        <v>9.6274217600000003E-2</v>
      </c>
      <c r="K35" s="36">
        <v>3032</v>
      </c>
      <c r="L35" s="36">
        <v>3032</v>
      </c>
      <c r="M35" s="36">
        <v>454800</v>
      </c>
      <c r="N35" s="37"/>
      <c r="O35" s="36"/>
      <c r="P35" s="42">
        <v>5457600</v>
      </c>
      <c r="Q35" s="16">
        <v>3355</v>
      </c>
      <c r="R35" s="16">
        <v>3032</v>
      </c>
      <c r="S35" s="16">
        <v>5157</v>
      </c>
      <c r="T35" s="16" t="str">
        <f t="shared" si="0"/>
        <v>CUMPLE</v>
      </c>
      <c r="U35" s="25" t="s">
        <v>95</v>
      </c>
    </row>
    <row r="36" spans="1:21" ht="115.2" x14ac:dyDescent="0.3">
      <c r="A36" s="35">
        <v>35</v>
      </c>
      <c r="B36" s="35" t="s">
        <v>22</v>
      </c>
      <c r="C36" s="35" t="s">
        <v>55</v>
      </c>
      <c r="D36" s="35" t="s">
        <v>55</v>
      </c>
      <c r="E36" s="35"/>
      <c r="F36" s="35">
        <v>25</v>
      </c>
      <c r="G36" s="35" t="s">
        <v>24</v>
      </c>
      <c r="H36" s="35">
        <v>12</v>
      </c>
      <c r="I36" s="36">
        <v>5762</v>
      </c>
      <c r="J36" s="41">
        <v>9.8056230499999994E-2</v>
      </c>
      <c r="K36" s="36">
        <v>5197</v>
      </c>
      <c r="L36" s="36">
        <v>5197</v>
      </c>
      <c r="M36" s="36">
        <v>129925</v>
      </c>
      <c r="N36" s="37"/>
      <c r="O36" s="36"/>
      <c r="P36" s="42">
        <v>1559100</v>
      </c>
      <c r="Q36" s="16">
        <v>5762</v>
      </c>
      <c r="R36" s="16">
        <v>5197</v>
      </c>
      <c r="S36" s="16">
        <v>8942</v>
      </c>
      <c r="T36" s="16" t="str">
        <f t="shared" si="0"/>
        <v>CUMPLE</v>
      </c>
      <c r="U36" s="25" t="s">
        <v>95</v>
      </c>
    </row>
    <row r="37" spans="1:21" ht="115.2" x14ac:dyDescent="0.3">
      <c r="A37" s="35">
        <v>36</v>
      </c>
      <c r="B37" s="35" t="s">
        <v>22</v>
      </c>
      <c r="C37" s="35" t="s">
        <v>56</v>
      </c>
      <c r="D37" s="35" t="s">
        <v>56</v>
      </c>
      <c r="E37" s="35"/>
      <c r="F37" s="35">
        <v>50</v>
      </c>
      <c r="G37" s="35" t="s">
        <v>24</v>
      </c>
      <c r="H37" s="35">
        <v>12</v>
      </c>
      <c r="I37" s="36">
        <v>6242</v>
      </c>
      <c r="J37" s="41">
        <v>7.3854533799999997E-2</v>
      </c>
      <c r="K37" s="36">
        <v>5781</v>
      </c>
      <c r="L37" s="36">
        <v>5781</v>
      </c>
      <c r="M37" s="36">
        <v>289050</v>
      </c>
      <c r="N37" s="37"/>
      <c r="O37" s="36"/>
      <c r="P37" s="42">
        <v>3468600</v>
      </c>
      <c r="Q37" s="16">
        <v>6242</v>
      </c>
      <c r="R37" s="16">
        <v>5781</v>
      </c>
      <c r="S37" s="16">
        <v>9889</v>
      </c>
      <c r="T37" s="16" t="str">
        <f t="shared" si="0"/>
        <v>CUMPLE</v>
      </c>
      <c r="U37" s="25" t="s">
        <v>95</v>
      </c>
    </row>
    <row r="38" spans="1:21" ht="115.2" x14ac:dyDescent="0.3">
      <c r="A38" s="35">
        <v>37</v>
      </c>
      <c r="B38" s="35" t="s">
        <v>22</v>
      </c>
      <c r="C38" s="35" t="s">
        <v>57</v>
      </c>
      <c r="D38" s="35" t="s">
        <v>57</v>
      </c>
      <c r="E38" s="35"/>
      <c r="F38" s="35">
        <v>50</v>
      </c>
      <c r="G38" s="35" t="s">
        <v>24</v>
      </c>
      <c r="H38" s="35">
        <v>12</v>
      </c>
      <c r="I38" s="36">
        <v>6228</v>
      </c>
      <c r="J38" s="41">
        <v>7.1772639700000002E-2</v>
      </c>
      <c r="K38" s="36">
        <v>5781</v>
      </c>
      <c r="L38" s="36">
        <v>5781</v>
      </c>
      <c r="M38" s="36">
        <v>289050</v>
      </c>
      <c r="N38" s="37"/>
      <c r="O38" s="36"/>
      <c r="P38" s="42">
        <v>3468600</v>
      </c>
      <c r="Q38" s="16">
        <v>6228</v>
      </c>
      <c r="R38" s="16">
        <v>5781</v>
      </c>
      <c r="S38" s="16">
        <v>8794</v>
      </c>
      <c r="T38" s="16" t="str">
        <f t="shared" si="0"/>
        <v>CUMPLE</v>
      </c>
      <c r="U38" s="25" t="s">
        <v>95</v>
      </c>
    </row>
    <row r="39" spans="1:21" ht="115.2" x14ac:dyDescent="0.3">
      <c r="A39" s="35">
        <v>38</v>
      </c>
      <c r="B39" s="35" t="s">
        <v>22</v>
      </c>
      <c r="C39" s="35" t="s">
        <v>58</v>
      </c>
      <c r="D39" s="35" t="s">
        <v>58</v>
      </c>
      <c r="E39" s="35"/>
      <c r="F39" s="35">
        <v>20</v>
      </c>
      <c r="G39" s="35" t="s">
        <v>24</v>
      </c>
      <c r="H39" s="35">
        <v>12</v>
      </c>
      <c r="I39" s="36">
        <v>2384</v>
      </c>
      <c r="J39" s="41">
        <v>0.16149328860000001</v>
      </c>
      <c r="K39" s="36">
        <v>1999</v>
      </c>
      <c r="L39" s="36">
        <v>1999</v>
      </c>
      <c r="M39" s="36">
        <v>39980</v>
      </c>
      <c r="N39" s="37"/>
      <c r="O39" s="36"/>
      <c r="P39" s="42">
        <v>479760</v>
      </c>
      <c r="Q39" s="16">
        <v>2384</v>
      </c>
      <c r="R39" s="16">
        <v>1999</v>
      </c>
      <c r="S39" s="16">
        <v>2879</v>
      </c>
      <c r="T39" s="16" t="str">
        <f t="shared" si="0"/>
        <v>CUMPLE</v>
      </c>
      <c r="U39" s="25" t="s">
        <v>95</v>
      </c>
    </row>
    <row r="40" spans="1:21" ht="115.2" x14ac:dyDescent="0.3">
      <c r="A40" s="35">
        <v>39</v>
      </c>
      <c r="B40" s="35" t="s">
        <v>22</v>
      </c>
      <c r="C40" s="35" t="s">
        <v>59</v>
      </c>
      <c r="D40" s="35" t="s">
        <v>59</v>
      </c>
      <c r="E40" s="35"/>
      <c r="F40" s="35">
        <v>100</v>
      </c>
      <c r="G40" s="35" t="s">
        <v>24</v>
      </c>
      <c r="H40" s="35">
        <v>12</v>
      </c>
      <c r="I40" s="36">
        <v>18621</v>
      </c>
      <c r="J40" s="41">
        <v>0.34643681859999997</v>
      </c>
      <c r="K40" s="36">
        <v>12170</v>
      </c>
      <c r="L40" s="36">
        <v>12170</v>
      </c>
      <c r="M40" s="36">
        <v>1217000</v>
      </c>
      <c r="N40" s="37"/>
      <c r="O40" s="36"/>
      <c r="P40" s="42">
        <v>14604000</v>
      </c>
      <c r="Q40" s="16">
        <v>18621</v>
      </c>
      <c r="R40" s="16">
        <v>12170</v>
      </c>
      <c r="S40" s="16">
        <v>20692</v>
      </c>
      <c r="T40" s="16" t="str">
        <f t="shared" si="0"/>
        <v>CUMPLE</v>
      </c>
      <c r="U40" s="25" t="s">
        <v>95</v>
      </c>
    </row>
    <row r="41" spans="1:21" ht="115.2" x14ac:dyDescent="0.3">
      <c r="A41" s="35">
        <v>40</v>
      </c>
      <c r="B41" s="35" t="s">
        <v>22</v>
      </c>
      <c r="C41" s="35" t="s">
        <v>60</v>
      </c>
      <c r="D41" s="35" t="s">
        <v>60</v>
      </c>
      <c r="E41" s="35"/>
      <c r="F41" s="35">
        <v>100</v>
      </c>
      <c r="G41" s="35" t="s">
        <v>24</v>
      </c>
      <c r="H41" s="35">
        <v>12</v>
      </c>
      <c r="I41" s="36">
        <v>39398</v>
      </c>
      <c r="J41" s="41">
        <v>0.4018731915</v>
      </c>
      <c r="K41" s="36">
        <v>23565</v>
      </c>
      <c r="L41" s="36">
        <v>23565</v>
      </c>
      <c r="M41" s="36">
        <v>2356500</v>
      </c>
      <c r="N41" s="37"/>
      <c r="O41" s="36"/>
      <c r="P41" s="42">
        <v>28278000</v>
      </c>
      <c r="Q41" s="16">
        <v>39398</v>
      </c>
      <c r="R41" s="16">
        <v>23565</v>
      </c>
      <c r="S41" s="16">
        <v>43778</v>
      </c>
      <c r="T41" s="16" t="str">
        <f t="shared" si="0"/>
        <v>CUMPLE</v>
      </c>
      <c r="U41" s="25" t="s">
        <v>95</v>
      </c>
    </row>
    <row r="42" spans="1:21" ht="115.2" x14ac:dyDescent="0.3">
      <c r="A42" s="35">
        <v>41</v>
      </c>
      <c r="B42" s="35" t="s">
        <v>22</v>
      </c>
      <c r="C42" s="35" t="s">
        <v>61</v>
      </c>
      <c r="D42" s="35" t="s">
        <v>61</v>
      </c>
      <c r="E42" s="35"/>
      <c r="F42" s="35">
        <v>5</v>
      </c>
      <c r="G42" s="35" t="s">
        <v>24</v>
      </c>
      <c r="H42" s="35">
        <v>12</v>
      </c>
      <c r="I42" s="36">
        <v>11088</v>
      </c>
      <c r="J42" s="41">
        <v>0.39502164499999998</v>
      </c>
      <c r="K42" s="36">
        <v>6708</v>
      </c>
      <c r="L42" s="36">
        <v>6708</v>
      </c>
      <c r="M42" s="36">
        <v>33540</v>
      </c>
      <c r="N42" s="37"/>
      <c r="O42" s="36"/>
      <c r="P42" s="42">
        <v>402480</v>
      </c>
      <c r="Q42" s="16">
        <v>11088</v>
      </c>
      <c r="R42" s="16">
        <v>6708</v>
      </c>
      <c r="S42" s="16">
        <v>12320</v>
      </c>
      <c r="T42" s="16" t="str">
        <f t="shared" si="0"/>
        <v>CUMPLE</v>
      </c>
      <c r="U42" s="25" t="s">
        <v>95</v>
      </c>
    </row>
    <row r="43" spans="1:21" ht="115.2" x14ac:dyDescent="0.3">
      <c r="A43" s="35">
        <v>42</v>
      </c>
      <c r="B43" s="35" t="s">
        <v>22</v>
      </c>
      <c r="C43" s="35" t="s">
        <v>62</v>
      </c>
      <c r="D43" s="35" t="s">
        <v>62</v>
      </c>
      <c r="E43" s="35"/>
      <c r="F43" s="35">
        <v>190</v>
      </c>
      <c r="G43" s="35" t="s">
        <v>24</v>
      </c>
      <c r="H43" s="35">
        <v>12</v>
      </c>
      <c r="I43" s="36">
        <v>9512</v>
      </c>
      <c r="J43" s="41">
        <v>8.2001682100000001E-2</v>
      </c>
      <c r="K43" s="36">
        <v>8732</v>
      </c>
      <c r="L43" s="36">
        <v>8732</v>
      </c>
      <c r="M43" s="36">
        <v>1659080</v>
      </c>
      <c r="N43" s="37"/>
      <c r="O43" s="36"/>
      <c r="P43" s="42">
        <v>19908960</v>
      </c>
      <c r="Q43" s="16">
        <v>9512</v>
      </c>
      <c r="R43" s="16">
        <v>8732</v>
      </c>
      <c r="S43" s="16">
        <v>14627</v>
      </c>
      <c r="T43" s="16" t="str">
        <f t="shared" si="0"/>
        <v>CUMPLE</v>
      </c>
      <c r="U43" s="25" t="s">
        <v>95</v>
      </c>
    </row>
    <row r="44" spans="1:21" ht="34.200000000000003" x14ac:dyDescent="0.3">
      <c r="A44" s="18">
        <v>43</v>
      </c>
      <c r="B44" s="18" t="s">
        <v>22</v>
      </c>
      <c r="C44" s="18" t="s">
        <v>63</v>
      </c>
      <c r="D44" s="18" t="s">
        <v>63</v>
      </c>
      <c r="E44" s="18"/>
      <c r="F44" s="18">
        <v>30</v>
      </c>
      <c r="G44" s="18" t="s">
        <v>24</v>
      </c>
      <c r="H44" s="18">
        <v>12</v>
      </c>
      <c r="I44" s="19">
        <v>6735</v>
      </c>
      <c r="J44" s="20">
        <v>1</v>
      </c>
      <c r="K44" s="19">
        <v>0</v>
      </c>
      <c r="L44" s="19">
        <v>0</v>
      </c>
      <c r="M44" s="19">
        <v>0</v>
      </c>
      <c r="N44" s="21"/>
      <c r="O44" s="19"/>
      <c r="P44" s="22">
        <v>0</v>
      </c>
      <c r="Q44" s="22">
        <v>6735</v>
      </c>
      <c r="R44" s="23">
        <v>5389</v>
      </c>
      <c r="S44" s="23">
        <v>10191</v>
      </c>
      <c r="T44" s="16" t="str">
        <f t="shared" si="0"/>
        <v>NO CUMPLE</v>
      </c>
      <c r="U44" s="40" t="s">
        <v>91</v>
      </c>
    </row>
    <row r="45" spans="1:21" ht="115.2" x14ac:dyDescent="0.3">
      <c r="A45" s="35">
        <v>44</v>
      </c>
      <c r="B45" s="35" t="s">
        <v>22</v>
      </c>
      <c r="C45" s="35" t="s">
        <v>64</v>
      </c>
      <c r="D45" s="35" t="s">
        <v>64</v>
      </c>
      <c r="E45" s="35"/>
      <c r="F45" s="35">
        <v>25</v>
      </c>
      <c r="G45" s="35" t="s">
        <v>24</v>
      </c>
      <c r="H45" s="35">
        <v>12</v>
      </c>
      <c r="I45" s="36">
        <v>2671</v>
      </c>
      <c r="J45" s="41">
        <v>0</v>
      </c>
      <c r="K45" s="36">
        <v>2671</v>
      </c>
      <c r="L45" s="36">
        <v>2671</v>
      </c>
      <c r="M45" s="36">
        <v>66775</v>
      </c>
      <c r="N45" s="37"/>
      <c r="O45" s="36"/>
      <c r="P45" s="42">
        <v>801300</v>
      </c>
      <c r="Q45" s="16">
        <v>2671</v>
      </c>
      <c r="R45" s="16">
        <v>2671</v>
      </c>
      <c r="S45" s="16">
        <v>4262</v>
      </c>
      <c r="T45" s="16" t="str">
        <f t="shared" si="0"/>
        <v>CUMPLE</v>
      </c>
      <c r="U45" s="25" t="s">
        <v>95</v>
      </c>
    </row>
    <row r="46" spans="1:21" ht="115.2" x14ac:dyDescent="0.3">
      <c r="A46" s="35">
        <v>45</v>
      </c>
      <c r="B46" s="35" t="s">
        <v>22</v>
      </c>
      <c r="C46" s="35" t="s">
        <v>65</v>
      </c>
      <c r="D46" s="35" t="s">
        <v>65</v>
      </c>
      <c r="E46" s="35"/>
      <c r="F46" s="35">
        <v>10</v>
      </c>
      <c r="G46" s="35" t="s">
        <v>24</v>
      </c>
      <c r="H46" s="35">
        <v>12</v>
      </c>
      <c r="I46" s="36">
        <v>3563</v>
      </c>
      <c r="J46" s="41">
        <v>0</v>
      </c>
      <c r="K46" s="36">
        <v>3563</v>
      </c>
      <c r="L46" s="36">
        <v>3563</v>
      </c>
      <c r="M46" s="36">
        <v>35630</v>
      </c>
      <c r="N46" s="37"/>
      <c r="O46" s="36"/>
      <c r="P46" s="42">
        <v>427560</v>
      </c>
      <c r="Q46" s="16">
        <v>3563</v>
      </c>
      <c r="R46" s="16">
        <v>3563</v>
      </c>
      <c r="S46" s="16">
        <v>5559</v>
      </c>
      <c r="T46" s="16" t="str">
        <f t="shared" si="0"/>
        <v>CUMPLE</v>
      </c>
      <c r="U46" s="25" t="s">
        <v>95</v>
      </c>
    </row>
    <row r="47" spans="1:21" ht="115.2" x14ac:dyDescent="0.3">
      <c r="A47" s="35">
        <v>46</v>
      </c>
      <c r="B47" s="35" t="s">
        <v>22</v>
      </c>
      <c r="C47" s="35" t="s">
        <v>66</v>
      </c>
      <c r="D47" s="35" t="s">
        <v>66</v>
      </c>
      <c r="E47" s="35"/>
      <c r="F47" s="35">
        <v>6</v>
      </c>
      <c r="G47" s="35" t="s">
        <v>24</v>
      </c>
      <c r="H47" s="35">
        <v>12</v>
      </c>
      <c r="I47" s="36">
        <v>7929</v>
      </c>
      <c r="J47" s="41">
        <v>0.37646613699999998</v>
      </c>
      <c r="K47" s="36">
        <v>4944</v>
      </c>
      <c r="L47" s="36">
        <v>4944</v>
      </c>
      <c r="M47" s="36">
        <v>29664</v>
      </c>
      <c r="N47" s="37"/>
      <c r="O47" s="36"/>
      <c r="P47" s="42">
        <v>355968</v>
      </c>
      <c r="Q47" s="16">
        <v>7929</v>
      </c>
      <c r="R47" s="16">
        <v>4944</v>
      </c>
      <c r="S47" s="16">
        <v>14823</v>
      </c>
      <c r="T47" s="16" t="str">
        <f t="shared" si="0"/>
        <v>CUMPLE</v>
      </c>
      <c r="U47" s="25" t="s">
        <v>95</v>
      </c>
    </row>
    <row r="48" spans="1:21" ht="115.2" x14ac:dyDescent="0.3">
      <c r="A48" s="35">
        <v>47</v>
      </c>
      <c r="B48" s="35" t="s">
        <v>22</v>
      </c>
      <c r="C48" s="35" t="s">
        <v>67</v>
      </c>
      <c r="D48" s="35" t="s">
        <v>67</v>
      </c>
      <c r="E48" s="35"/>
      <c r="F48" s="35">
        <v>2</v>
      </c>
      <c r="G48" s="35" t="s">
        <v>24</v>
      </c>
      <c r="H48" s="35">
        <v>12</v>
      </c>
      <c r="I48" s="36">
        <v>163504</v>
      </c>
      <c r="J48" s="41">
        <v>0.17382449359999999</v>
      </c>
      <c r="K48" s="36">
        <v>135083</v>
      </c>
      <c r="L48" s="36">
        <v>135083</v>
      </c>
      <c r="M48" s="36">
        <v>270166</v>
      </c>
      <c r="N48" s="37"/>
      <c r="O48" s="36"/>
      <c r="P48" s="42">
        <v>3241992</v>
      </c>
      <c r="Q48" s="16">
        <v>163504</v>
      </c>
      <c r="R48" s="16">
        <v>135083</v>
      </c>
      <c r="S48" s="16">
        <v>222334</v>
      </c>
      <c r="T48" s="16" t="str">
        <f t="shared" si="0"/>
        <v>CUMPLE</v>
      </c>
      <c r="U48" s="25" t="s">
        <v>95</v>
      </c>
    </row>
    <row r="49" spans="1:21" ht="115.2" x14ac:dyDescent="0.3">
      <c r="A49" s="35">
        <v>48</v>
      </c>
      <c r="B49" s="35" t="s">
        <v>22</v>
      </c>
      <c r="C49" s="35" t="s">
        <v>68</v>
      </c>
      <c r="D49" s="35" t="s">
        <v>68</v>
      </c>
      <c r="E49" s="35"/>
      <c r="F49" s="35">
        <v>90</v>
      </c>
      <c r="G49" s="35" t="s">
        <v>24</v>
      </c>
      <c r="H49" s="35">
        <v>12</v>
      </c>
      <c r="I49" s="36">
        <v>26951</v>
      </c>
      <c r="J49" s="41">
        <v>0.14515231349999999</v>
      </c>
      <c r="K49" s="36">
        <v>23039</v>
      </c>
      <c r="L49" s="36">
        <v>23039</v>
      </c>
      <c r="M49" s="36">
        <v>2073510</v>
      </c>
      <c r="N49" s="37"/>
      <c r="O49" s="36"/>
      <c r="P49" s="42">
        <v>24882120</v>
      </c>
      <c r="Q49" s="16">
        <v>26951</v>
      </c>
      <c r="R49" s="16">
        <v>23039</v>
      </c>
      <c r="S49" s="16">
        <v>42614</v>
      </c>
      <c r="T49" s="16" t="str">
        <f t="shared" si="0"/>
        <v>CUMPLE</v>
      </c>
      <c r="U49" s="25" t="s">
        <v>95</v>
      </c>
    </row>
    <row r="50" spans="1:21" ht="34.200000000000003" x14ac:dyDescent="0.3">
      <c r="A50" s="18">
        <v>49</v>
      </c>
      <c r="B50" s="18" t="s">
        <v>22</v>
      </c>
      <c r="C50" s="18" t="s">
        <v>69</v>
      </c>
      <c r="D50" s="18" t="s">
        <v>69</v>
      </c>
      <c r="E50" s="18"/>
      <c r="F50" s="18">
        <v>40</v>
      </c>
      <c r="G50" s="18" t="s">
        <v>24</v>
      </c>
      <c r="H50" s="18">
        <v>12</v>
      </c>
      <c r="I50" s="19">
        <v>19963</v>
      </c>
      <c r="J50" s="20">
        <v>1</v>
      </c>
      <c r="K50" s="19">
        <v>0</v>
      </c>
      <c r="L50" s="19">
        <v>0</v>
      </c>
      <c r="M50" s="19">
        <v>0</v>
      </c>
      <c r="N50" s="21"/>
      <c r="O50" s="19"/>
      <c r="P50" s="22">
        <v>0</v>
      </c>
      <c r="Q50" s="22">
        <v>19963</v>
      </c>
      <c r="R50" s="23">
        <v>16800</v>
      </c>
      <c r="S50" s="23">
        <v>34276</v>
      </c>
      <c r="T50" s="16" t="str">
        <f t="shared" si="0"/>
        <v>NO CUMPLE</v>
      </c>
      <c r="U50" s="40" t="s">
        <v>90</v>
      </c>
    </row>
    <row r="51" spans="1:21" ht="115.2" x14ac:dyDescent="0.3">
      <c r="A51" s="35">
        <v>50</v>
      </c>
      <c r="B51" s="35" t="s">
        <v>22</v>
      </c>
      <c r="C51" s="35" t="s">
        <v>70</v>
      </c>
      <c r="D51" s="35" t="s">
        <v>70</v>
      </c>
      <c r="E51" s="35"/>
      <c r="F51" s="35">
        <v>40</v>
      </c>
      <c r="G51" s="35" t="s">
        <v>24</v>
      </c>
      <c r="H51" s="35">
        <v>12</v>
      </c>
      <c r="I51" s="36">
        <v>9678</v>
      </c>
      <c r="J51" s="41">
        <v>0</v>
      </c>
      <c r="K51" s="36">
        <v>9678</v>
      </c>
      <c r="L51" s="36">
        <v>9678</v>
      </c>
      <c r="M51" s="36">
        <v>387120</v>
      </c>
      <c r="N51" s="37"/>
      <c r="O51" s="36"/>
      <c r="P51" s="42">
        <v>4645440</v>
      </c>
      <c r="Q51" s="16">
        <v>9678</v>
      </c>
      <c r="R51" s="16">
        <v>9678</v>
      </c>
      <c r="S51" s="16">
        <v>13750</v>
      </c>
      <c r="T51" s="16" t="str">
        <f t="shared" si="0"/>
        <v>CUMPLE</v>
      </c>
      <c r="U51" s="25" t="s">
        <v>95</v>
      </c>
    </row>
    <row r="52" spans="1:21" ht="115.2" x14ac:dyDescent="0.3">
      <c r="A52" s="35">
        <v>51</v>
      </c>
      <c r="B52" s="35" t="s">
        <v>22</v>
      </c>
      <c r="C52" s="35" t="s">
        <v>71</v>
      </c>
      <c r="D52" s="35" t="s">
        <v>71</v>
      </c>
      <c r="E52" s="35"/>
      <c r="F52" s="35">
        <v>100</v>
      </c>
      <c r="G52" s="35" t="s">
        <v>24</v>
      </c>
      <c r="H52" s="35">
        <v>12</v>
      </c>
      <c r="I52" s="36">
        <v>8379</v>
      </c>
      <c r="J52" s="41">
        <v>0.25301348610000002</v>
      </c>
      <c r="K52" s="36">
        <v>6259</v>
      </c>
      <c r="L52" s="36">
        <v>6259</v>
      </c>
      <c r="M52" s="36">
        <v>625900</v>
      </c>
      <c r="N52" s="37"/>
      <c r="O52" s="36"/>
      <c r="P52" s="42">
        <v>7510800</v>
      </c>
      <c r="Q52" s="16">
        <v>8379</v>
      </c>
      <c r="R52" s="16">
        <v>6259</v>
      </c>
      <c r="S52" s="16">
        <v>9311</v>
      </c>
      <c r="T52" s="16" t="str">
        <f t="shared" si="0"/>
        <v>CUMPLE</v>
      </c>
      <c r="U52" s="25" t="s">
        <v>95</v>
      </c>
    </row>
    <row r="53" spans="1:21" ht="115.2" x14ac:dyDescent="0.3">
      <c r="A53" s="35">
        <v>52</v>
      </c>
      <c r="B53" s="35" t="s">
        <v>22</v>
      </c>
      <c r="C53" s="35" t="s">
        <v>72</v>
      </c>
      <c r="D53" s="35" t="s">
        <v>72</v>
      </c>
      <c r="E53" s="35"/>
      <c r="F53" s="35">
        <v>6</v>
      </c>
      <c r="G53" s="35" t="s">
        <v>24</v>
      </c>
      <c r="H53" s="35">
        <v>12</v>
      </c>
      <c r="I53" s="36">
        <v>4709</v>
      </c>
      <c r="J53" s="41">
        <v>0.12699086849999999</v>
      </c>
      <c r="K53" s="36">
        <v>4111</v>
      </c>
      <c r="L53" s="36">
        <v>4111</v>
      </c>
      <c r="M53" s="36">
        <v>24666</v>
      </c>
      <c r="N53" s="37"/>
      <c r="O53" s="36"/>
      <c r="P53" s="42">
        <v>295992</v>
      </c>
      <c r="Q53" s="16">
        <v>4709</v>
      </c>
      <c r="R53" s="16">
        <v>4111</v>
      </c>
      <c r="S53" s="16">
        <v>5232</v>
      </c>
      <c r="T53" s="16" t="str">
        <f t="shared" si="0"/>
        <v>CUMPLE</v>
      </c>
      <c r="U53" s="25" t="s">
        <v>95</v>
      </c>
    </row>
    <row r="54" spans="1:21" ht="34.200000000000003" x14ac:dyDescent="0.3">
      <c r="A54" s="35">
        <v>53</v>
      </c>
      <c r="B54" s="35" t="s">
        <v>22</v>
      </c>
      <c r="C54" s="35" t="s">
        <v>73</v>
      </c>
      <c r="D54" s="35" t="s">
        <v>73</v>
      </c>
      <c r="E54" s="35"/>
      <c r="F54" s="35">
        <v>6</v>
      </c>
      <c r="G54" s="35" t="s">
        <v>24</v>
      </c>
      <c r="H54" s="35">
        <v>12</v>
      </c>
      <c r="I54" s="36">
        <v>10414</v>
      </c>
      <c r="J54" s="41">
        <v>1</v>
      </c>
      <c r="K54" s="36">
        <v>0</v>
      </c>
      <c r="L54" s="36">
        <v>0</v>
      </c>
      <c r="M54" s="36">
        <v>0</v>
      </c>
      <c r="N54" s="37"/>
      <c r="O54" s="36"/>
      <c r="P54" s="42">
        <v>0</v>
      </c>
      <c r="Q54" s="16">
        <v>10414</v>
      </c>
      <c r="R54" s="23">
        <v>9463</v>
      </c>
      <c r="S54" s="23">
        <v>15453</v>
      </c>
      <c r="T54" s="16" t="str">
        <f t="shared" si="0"/>
        <v>NO CUMPLE</v>
      </c>
      <c r="U54" s="40" t="s">
        <v>98</v>
      </c>
    </row>
    <row r="55" spans="1:21" ht="115.2" x14ac:dyDescent="0.3">
      <c r="A55" s="35">
        <v>54</v>
      </c>
      <c r="B55" s="35" t="s">
        <v>22</v>
      </c>
      <c r="C55" s="35" t="s">
        <v>74</v>
      </c>
      <c r="D55" s="35" t="s">
        <v>74</v>
      </c>
      <c r="E55" s="35"/>
      <c r="F55" s="35">
        <v>5</v>
      </c>
      <c r="G55" s="35" t="s">
        <v>24</v>
      </c>
      <c r="H55" s="35">
        <v>12</v>
      </c>
      <c r="I55" s="36">
        <v>6679</v>
      </c>
      <c r="J55" s="41">
        <v>0.33822428510000002</v>
      </c>
      <c r="K55" s="36">
        <v>4420</v>
      </c>
      <c r="L55" s="36">
        <v>4420</v>
      </c>
      <c r="M55" s="36">
        <v>22100</v>
      </c>
      <c r="N55" s="37"/>
      <c r="O55" s="36"/>
      <c r="P55" s="42">
        <v>265200</v>
      </c>
      <c r="Q55" s="16">
        <v>6679</v>
      </c>
      <c r="R55" s="16">
        <v>4420</v>
      </c>
      <c r="S55" s="16">
        <v>7421</v>
      </c>
      <c r="T55" s="16" t="str">
        <f t="shared" si="0"/>
        <v>CUMPLE</v>
      </c>
      <c r="U55" s="25" t="s">
        <v>95</v>
      </c>
    </row>
    <row r="56" spans="1:21" ht="115.2" x14ac:dyDescent="0.3">
      <c r="A56" s="35">
        <v>55</v>
      </c>
      <c r="B56" s="35" t="s">
        <v>22</v>
      </c>
      <c r="C56" s="35" t="s">
        <v>75</v>
      </c>
      <c r="D56" s="35" t="s">
        <v>75</v>
      </c>
      <c r="E56" s="35"/>
      <c r="F56" s="35">
        <v>20</v>
      </c>
      <c r="G56" s="35" t="s">
        <v>24</v>
      </c>
      <c r="H56" s="35">
        <v>12</v>
      </c>
      <c r="I56" s="36">
        <v>3202</v>
      </c>
      <c r="J56" s="41">
        <v>0.10555902559999999</v>
      </c>
      <c r="K56" s="36">
        <v>2864</v>
      </c>
      <c r="L56" s="36">
        <v>2864</v>
      </c>
      <c r="M56" s="36">
        <v>57280</v>
      </c>
      <c r="N56" s="37"/>
      <c r="O56" s="36"/>
      <c r="P56" s="42">
        <v>687360</v>
      </c>
      <c r="Q56" s="16">
        <v>3202</v>
      </c>
      <c r="R56" s="16">
        <v>2864</v>
      </c>
      <c r="S56" s="16">
        <v>4087</v>
      </c>
      <c r="T56" s="16" t="str">
        <f t="shared" si="0"/>
        <v>CUMPLE</v>
      </c>
      <c r="U56" s="25" t="s">
        <v>95</v>
      </c>
    </row>
    <row r="57" spans="1:21" ht="115.2" x14ac:dyDescent="0.3">
      <c r="A57" s="35">
        <v>56</v>
      </c>
      <c r="B57" s="35" t="s">
        <v>22</v>
      </c>
      <c r="C57" s="35" t="s">
        <v>76</v>
      </c>
      <c r="D57" s="35" t="s">
        <v>76</v>
      </c>
      <c r="E57" s="35"/>
      <c r="F57" s="35">
        <v>6</v>
      </c>
      <c r="G57" s="35" t="s">
        <v>24</v>
      </c>
      <c r="H57" s="35">
        <v>12</v>
      </c>
      <c r="I57" s="36">
        <v>9870</v>
      </c>
      <c r="J57" s="41">
        <v>0.60030395140000004</v>
      </c>
      <c r="K57" s="36">
        <v>3945</v>
      </c>
      <c r="L57" s="36">
        <v>3945</v>
      </c>
      <c r="M57" s="36">
        <v>23670</v>
      </c>
      <c r="N57" s="37"/>
      <c r="O57" s="36"/>
      <c r="P57" s="42">
        <v>284040</v>
      </c>
      <c r="Q57" s="16">
        <v>9870</v>
      </c>
      <c r="R57" s="16">
        <v>3945</v>
      </c>
      <c r="S57" s="16">
        <v>10967</v>
      </c>
      <c r="T57" s="16" t="str">
        <f t="shared" si="0"/>
        <v>CUMPLE</v>
      </c>
      <c r="U57" s="25" t="s">
        <v>95</v>
      </c>
    </row>
    <row r="58" spans="1:21" ht="115.2" x14ac:dyDescent="0.3">
      <c r="A58" s="35">
        <v>57</v>
      </c>
      <c r="B58" s="35" t="s">
        <v>22</v>
      </c>
      <c r="C58" s="35" t="s">
        <v>77</v>
      </c>
      <c r="D58" s="35" t="s">
        <v>77</v>
      </c>
      <c r="E58" s="35"/>
      <c r="F58" s="35">
        <v>2</v>
      </c>
      <c r="G58" s="35" t="s">
        <v>24</v>
      </c>
      <c r="H58" s="35">
        <v>12</v>
      </c>
      <c r="I58" s="36">
        <v>200895</v>
      </c>
      <c r="J58" s="41">
        <v>0.81567485500000003</v>
      </c>
      <c r="K58" s="36">
        <v>37030</v>
      </c>
      <c r="L58" s="36">
        <v>37030</v>
      </c>
      <c r="M58" s="36">
        <v>74060</v>
      </c>
      <c r="N58" s="37"/>
      <c r="O58" s="36"/>
      <c r="P58" s="42">
        <v>888720</v>
      </c>
      <c r="Q58" s="16">
        <v>200895</v>
      </c>
      <c r="R58" s="16">
        <v>37030</v>
      </c>
      <c r="S58" s="16">
        <v>223228</v>
      </c>
      <c r="T58" s="16" t="str">
        <f t="shared" si="0"/>
        <v>CUMPLE</v>
      </c>
      <c r="U58" s="25" t="s">
        <v>95</v>
      </c>
    </row>
    <row r="59" spans="1:21" ht="115.2" x14ac:dyDescent="0.3">
      <c r="A59" s="35">
        <v>58</v>
      </c>
      <c r="B59" s="35" t="s">
        <v>22</v>
      </c>
      <c r="C59" s="35" t="s">
        <v>78</v>
      </c>
      <c r="D59" s="35" t="s">
        <v>78</v>
      </c>
      <c r="E59" s="35"/>
      <c r="F59" s="35">
        <v>1</v>
      </c>
      <c r="G59" s="35" t="s">
        <v>24</v>
      </c>
      <c r="H59" s="35">
        <v>12</v>
      </c>
      <c r="I59" s="36">
        <v>60046</v>
      </c>
      <c r="J59" s="41">
        <v>0.30979582319999999</v>
      </c>
      <c r="K59" s="36">
        <v>41444</v>
      </c>
      <c r="L59" s="36">
        <v>41444</v>
      </c>
      <c r="M59" s="36">
        <v>41444</v>
      </c>
      <c r="N59" s="37"/>
      <c r="O59" s="36"/>
      <c r="P59" s="42">
        <v>497328</v>
      </c>
      <c r="Q59" s="16">
        <v>60046</v>
      </c>
      <c r="R59" s="16">
        <v>41444</v>
      </c>
      <c r="S59" s="16">
        <v>68906</v>
      </c>
      <c r="T59" s="16" t="str">
        <f t="shared" si="0"/>
        <v>CUMPLE</v>
      </c>
      <c r="U59" s="25" t="s">
        <v>95</v>
      </c>
    </row>
    <row r="60" spans="1:21" ht="57" x14ac:dyDescent="0.3">
      <c r="A60" s="35">
        <v>59</v>
      </c>
      <c r="B60" s="35" t="s">
        <v>22</v>
      </c>
      <c r="C60" s="35" t="s">
        <v>79</v>
      </c>
      <c r="D60" s="35" t="s">
        <v>79</v>
      </c>
      <c r="E60" s="35"/>
      <c r="F60" s="35">
        <v>2</v>
      </c>
      <c r="G60" s="35" t="s">
        <v>24</v>
      </c>
      <c r="H60" s="35">
        <v>12</v>
      </c>
      <c r="I60" s="36">
        <v>31961</v>
      </c>
      <c r="J60" s="41">
        <v>1</v>
      </c>
      <c r="K60" s="36">
        <v>0</v>
      </c>
      <c r="L60" s="36">
        <v>0</v>
      </c>
      <c r="M60" s="36">
        <v>0</v>
      </c>
      <c r="N60" s="37"/>
      <c r="O60" s="36"/>
      <c r="P60" s="42">
        <v>0</v>
      </c>
      <c r="Q60" s="16">
        <v>31961</v>
      </c>
      <c r="R60" s="23">
        <v>30929</v>
      </c>
      <c r="S60" s="23">
        <v>49784</v>
      </c>
      <c r="T60" s="16" t="str">
        <f t="shared" si="0"/>
        <v>NO CUMPLE</v>
      </c>
      <c r="U60" s="40" t="s">
        <v>97</v>
      </c>
    </row>
    <row r="61" spans="1:21" ht="115.2" x14ac:dyDescent="0.3">
      <c r="A61" s="35">
        <v>60</v>
      </c>
      <c r="B61" s="35" t="s">
        <v>22</v>
      </c>
      <c r="C61" s="35" t="s">
        <v>80</v>
      </c>
      <c r="D61" s="35" t="s">
        <v>80</v>
      </c>
      <c r="E61" s="35"/>
      <c r="F61" s="35">
        <v>10</v>
      </c>
      <c r="G61" s="35" t="s">
        <v>24</v>
      </c>
      <c r="H61" s="35">
        <v>12</v>
      </c>
      <c r="I61" s="36">
        <v>79306</v>
      </c>
      <c r="J61" s="41">
        <v>0.79040677879999999</v>
      </c>
      <c r="K61" s="36">
        <v>16622</v>
      </c>
      <c r="L61" s="36">
        <v>16622</v>
      </c>
      <c r="M61" s="36">
        <v>166220</v>
      </c>
      <c r="N61" s="37"/>
      <c r="O61" s="36"/>
      <c r="P61" s="42">
        <v>1994640</v>
      </c>
      <c r="Q61" s="16">
        <v>79306</v>
      </c>
      <c r="R61" s="16">
        <v>16622</v>
      </c>
      <c r="S61" s="16">
        <v>109189</v>
      </c>
      <c r="T61" s="16" t="str">
        <f t="shared" si="0"/>
        <v>CUMPLE</v>
      </c>
      <c r="U61" s="25" t="s">
        <v>95</v>
      </c>
    </row>
    <row r="62" spans="1:21" ht="115.2" x14ac:dyDescent="0.3">
      <c r="A62" s="35">
        <v>61</v>
      </c>
      <c r="B62" s="35" t="s">
        <v>22</v>
      </c>
      <c r="C62" s="35" t="s">
        <v>81</v>
      </c>
      <c r="D62" s="35" t="s">
        <v>81</v>
      </c>
      <c r="E62" s="35"/>
      <c r="F62" s="35">
        <v>19</v>
      </c>
      <c r="G62" s="35" t="s">
        <v>24</v>
      </c>
      <c r="H62" s="35">
        <v>12</v>
      </c>
      <c r="I62" s="36">
        <v>39653</v>
      </c>
      <c r="J62" s="41">
        <v>0.31959750840000001</v>
      </c>
      <c r="K62" s="36">
        <v>26980</v>
      </c>
      <c r="L62" s="36">
        <v>26980</v>
      </c>
      <c r="M62" s="36">
        <v>512620</v>
      </c>
      <c r="N62" s="37"/>
      <c r="O62" s="36"/>
      <c r="P62" s="42">
        <v>6151440</v>
      </c>
      <c r="Q62" s="16">
        <v>39653</v>
      </c>
      <c r="R62" s="16">
        <v>26980</v>
      </c>
      <c r="S62" s="16">
        <v>102932</v>
      </c>
      <c r="T62" s="16" t="str">
        <f t="shared" si="0"/>
        <v>CUMPLE</v>
      </c>
      <c r="U62" s="25" t="s">
        <v>95</v>
      </c>
    </row>
    <row r="63" spans="1:21" ht="115.2" x14ac:dyDescent="0.3">
      <c r="A63" s="35">
        <v>62</v>
      </c>
      <c r="B63" s="35" t="s">
        <v>22</v>
      </c>
      <c r="C63" s="35" t="s">
        <v>82</v>
      </c>
      <c r="D63" s="35" t="s">
        <v>82</v>
      </c>
      <c r="E63" s="35"/>
      <c r="F63" s="35">
        <v>1</v>
      </c>
      <c r="G63" s="35" t="s">
        <v>24</v>
      </c>
      <c r="H63" s="35">
        <v>12</v>
      </c>
      <c r="I63" s="36">
        <v>135953</v>
      </c>
      <c r="J63" s="41">
        <v>0.69438703079999997</v>
      </c>
      <c r="K63" s="36">
        <v>41549</v>
      </c>
      <c r="L63" s="36">
        <v>41549</v>
      </c>
      <c r="M63" s="36">
        <v>41549</v>
      </c>
      <c r="N63" s="37"/>
      <c r="O63" s="36"/>
      <c r="P63" s="42">
        <v>498588</v>
      </c>
      <c r="Q63" s="16">
        <v>135953</v>
      </c>
      <c r="R63" s="16">
        <v>41549</v>
      </c>
      <c r="S63" s="16">
        <v>151066</v>
      </c>
      <c r="T63" s="16" t="str">
        <f t="shared" si="0"/>
        <v>CUMPLE</v>
      </c>
      <c r="U63" s="25" t="s">
        <v>95</v>
      </c>
    </row>
    <row r="64" spans="1:21" ht="115.2" x14ac:dyDescent="0.3">
      <c r="A64" s="35">
        <v>63</v>
      </c>
      <c r="B64" s="35" t="s">
        <v>22</v>
      </c>
      <c r="C64" s="35" t="s">
        <v>83</v>
      </c>
      <c r="D64" s="35" t="s">
        <v>83</v>
      </c>
      <c r="E64" s="35"/>
      <c r="F64" s="35">
        <v>2</v>
      </c>
      <c r="G64" s="35" t="s">
        <v>24</v>
      </c>
      <c r="H64" s="35">
        <v>12</v>
      </c>
      <c r="I64" s="36">
        <v>256047</v>
      </c>
      <c r="J64" s="41">
        <v>0.61173534549999997</v>
      </c>
      <c r="K64" s="36">
        <v>99414</v>
      </c>
      <c r="L64" s="36">
        <v>99414</v>
      </c>
      <c r="M64" s="36">
        <v>198828</v>
      </c>
      <c r="N64" s="37"/>
      <c r="O64" s="36"/>
      <c r="P64" s="42">
        <v>2385936</v>
      </c>
      <c r="Q64" s="16">
        <v>256047</v>
      </c>
      <c r="R64" s="16">
        <v>99414</v>
      </c>
      <c r="S64" s="16">
        <v>387225</v>
      </c>
      <c r="T64" s="16" t="str">
        <f t="shared" si="0"/>
        <v>CUMPLE</v>
      </c>
      <c r="U64" s="25" t="s">
        <v>95</v>
      </c>
    </row>
    <row r="65" spans="1:20" ht="15" x14ac:dyDescent="0.3">
      <c r="A65" s="33" t="s">
        <v>84</v>
      </c>
      <c r="B65" s="30"/>
      <c r="C65" s="30"/>
      <c r="D65" s="30"/>
      <c r="E65" s="30"/>
      <c r="F65" s="30"/>
      <c r="G65" s="30"/>
      <c r="H65" s="30"/>
      <c r="I65" s="33">
        <v>0</v>
      </c>
      <c r="J65" s="30"/>
      <c r="K65" s="30"/>
      <c r="L65" s="34"/>
      <c r="M65" s="46" t="s">
        <v>85</v>
      </c>
      <c r="N65" s="46"/>
      <c r="O65" s="46"/>
      <c r="P65" s="39">
        <v>0</v>
      </c>
      <c r="T65" s="16"/>
    </row>
  </sheetData>
  <autoFilter ref="A1:U65" xr:uid="{2E5A158E-D06B-49FE-8053-FB907C25BDF0}"/>
  <mergeCells count="1">
    <mergeCell ref="M65:O65"/>
  </mergeCells>
  <conditionalFormatting sqref="T2:T64">
    <cfRule type="containsText" dxfId="8" priority="1" operator="containsText" text="NO CUMPLE">
      <formula>NOT(ISERROR(SEARCH("NO CUMPLE",T2)))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BED58-C81D-4EE7-B29F-29054A0D2366}">
  <dimension ref="A1:U66"/>
  <sheetViews>
    <sheetView zoomScale="70" zoomScaleNormal="70" workbookViewId="0">
      <selection activeCell="C73" sqref="C73"/>
    </sheetView>
  </sheetViews>
  <sheetFormatPr baseColWidth="10" defaultRowHeight="14.4" x14ac:dyDescent="0.3"/>
  <cols>
    <col min="13" max="13" width="16.33203125" bestFit="1" customWidth="1"/>
    <col min="16" max="16" width="13.44140625" bestFit="1" customWidth="1"/>
    <col min="17" max="17" width="12.77734375" customWidth="1"/>
    <col min="18" max="18" width="15.77734375" bestFit="1" customWidth="1"/>
    <col min="19" max="19" width="17.33203125" bestFit="1" customWidth="1"/>
    <col min="20" max="20" width="17.5546875" customWidth="1"/>
    <col min="21" max="21" width="30" customWidth="1"/>
  </cols>
  <sheetData>
    <row r="1" spans="1:21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5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29" t="s">
        <v>88</v>
      </c>
      <c r="R1" s="29" t="s">
        <v>86</v>
      </c>
      <c r="S1" s="29" t="s">
        <v>87</v>
      </c>
      <c r="T1" s="29" t="s">
        <v>94</v>
      </c>
      <c r="U1" s="29" t="s">
        <v>93</v>
      </c>
    </row>
    <row r="2" spans="1:21" ht="167.4" customHeight="1" x14ac:dyDescent="0.3">
      <c r="A2" s="2">
        <v>1</v>
      </c>
      <c r="B2" s="2" t="s">
        <v>16</v>
      </c>
      <c r="C2" s="2" t="s">
        <v>17</v>
      </c>
      <c r="D2" s="2" t="s">
        <v>17</v>
      </c>
      <c r="E2" s="2" t="s">
        <v>18</v>
      </c>
      <c r="F2" s="2">
        <v>1</v>
      </c>
      <c r="G2" s="2" t="s">
        <v>19</v>
      </c>
      <c r="H2" s="2">
        <v>12</v>
      </c>
      <c r="I2" s="3">
        <v>2700125</v>
      </c>
      <c r="J2" s="4"/>
      <c r="K2" s="3">
        <v>2700125</v>
      </c>
      <c r="L2" s="3">
        <v>2700125</v>
      </c>
      <c r="M2" s="3">
        <v>2700125</v>
      </c>
      <c r="N2" s="5"/>
      <c r="O2" s="3"/>
      <c r="P2" s="6">
        <f t="shared" ref="P2:P64" si="0">IFERROR(ROUND(H2*M2,2),"")</f>
        <v>32401500</v>
      </c>
      <c r="Q2" s="16">
        <v>2700125</v>
      </c>
      <c r="R2" s="16">
        <v>2700125</v>
      </c>
      <c r="S2" s="16">
        <v>2700125</v>
      </c>
      <c r="T2" s="16" t="str">
        <f>IF(AND(K2&gt;=R2,K2&lt;=S2),"CUMPLE","NO CUMPLE")</f>
        <v>CUMPLE</v>
      </c>
      <c r="U2" s="25" t="s">
        <v>95</v>
      </c>
    </row>
    <row r="3" spans="1:21" ht="167.4" customHeight="1" x14ac:dyDescent="0.3">
      <c r="A3" s="2">
        <v>2</v>
      </c>
      <c r="B3" s="2" t="s">
        <v>16</v>
      </c>
      <c r="C3" s="2" t="s">
        <v>20</v>
      </c>
      <c r="D3" s="2" t="s">
        <v>20</v>
      </c>
      <c r="E3" s="2" t="s">
        <v>18</v>
      </c>
      <c r="F3" s="2">
        <v>12</v>
      </c>
      <c r="G3" s="2" t="s">
        <v>19</v>
      </c>
      <c r="H3" s="2">
        <v>12</v>
      </c>
      <c r="I3" s="3">
        <v>2700125</v>
      </c>
      <c r="J3" s="4"/>
      <c r="K3" s="3">
        <v>2700125</v>
      </c>
      <c r="L3" s="3">
        <v>2700125</v>
      </c>
      <c r="M3" s="3">
        <v>32401500</v>
      </c>
      <c r="N3" s="5"/>
      <c r="O3" s="3"/>
      <c r="P3" s="6">
        <f t="shared" si="0"/>
        <v>388818000</v>
      </c>
      <c r="Q3" s="16">
        <v>2700125</v>
      </c>
      <c r="R3" s="16">
        <v>2700125</v>
      </c>
      <c r="S3" s="16">
        <v>2700125</v>
      </c>
      <c r="T3" s="16" t="str">
        <f t="shared" ref="T3:T64" si="1">IF(AND(K3&gt;=R3,K3&lt;=S3),"CUMPLE","NO CUMPLE")</f>
        <v>CUMPLE</v>
      </c>
      <c r="U3" s="25" t="s">
        <v>95</v>
      </c>
    </row>
    <row r="4" spans="1:21" ht="167.4" customHeight="1" x14ac:dyDescent="0.3">
      <c r="A4" s="2">
        <v>3</v>
      </c>
      <c r="B4" s="2" t="s">
        <v>16</v>
      </c>
      <c r="C4" s="2" t="s">
        <v>21</v>
      </c>
      <c r="D4" s="2" t="s">
        <v>21</v>
      </c>
      <c r="E4" s="2" t="s">
        <v>18</v>
      </c>
      <c r="F4" s="2">
        <v>2</v>
      </c>
      <c r="G4" s="2" t="s">
        <v>19</v>
      </c>
      <c r="H4" s="2">
        <v>12</v>
      </c>
      <c r="I4" s="3">
        <v>2700125</v>
      </c>
      <c r="J4" s="4"/>
      <c r="K4" s="3">
        <v>2700125</v>
      </c>
      <c r="L4" s="3">
        <v>2700125</v>
      </c>
      <c r="M4" s="3">
        <v>5400250</v>
      </c>
      <c r="N4" s="5"/>
      <c r="O4" s="3"/>
      <c r="P4" s="6">
        <f t="shared" si="0"/>
        <v>64803000</v>
      </c>
      <c r="Q4" s="16">
        <v>2700125</v>
      </c>
      <c r="R4" s="16">
        <v>2700125</v>
      </c>
      <c r="S4" s="16">
        <v>2700125</v>
      </c>
      <c r="T4" s="16" t="str">
        <f t="shared" si="1"/>
        <v>CUMPLE</v>
      </c>
      <c r="U4" s="25" t="s">
        <v>95</v>
      </c>
    </row>
    <row r="5" spans="1:21" ht="167.4" customHeight="1" x14ac:dyDescent="0.3">
      <c r="A5" s="2">
        <v>4</v>
      </c>
      <c r="B5" s="2" t="s">
        <v>22</v>
      </c>
      <c r="C5" s="2" t="s">
        <v>23</v>
      </c>
      <c r="D5" s="2" t="s">
        <v>23</v>
      </c>
      <c r="E5" s="2"/>
      <c r="F5" s="2">
        <v>12</v>
      </c>
      <c r="G5" s="2" t="s">
        <v>24</v>
      </c>
      <c r="H5" s="2">
        <v>12</v>
      </c>
      <c r="I5" s="3">
        <v>7914</v>
      </c>
      <c r="J5" s="7">
        <v>0</v>
      </c>
      <c r="K5" s="3">
        <v>7914</v>
      </c>
      <c r="L5" s="3">
        <v>7914</v>
      </c>
      <c r="M5" s="3">
        <v>94968</v>
      </c>
      <c r="N5" s="5"/>
      <c r="O5" s="3"/>
      <c r="P5" s="6">
        <f t="shared" si="0"/>
        <v>1139616</v>
      </c>
      <c r="Q5" s="16">
        <v>7914</v>
      </c>
      <c r="R5" s="16">
        <v>7914</v>
      </c>
      <c r="S5" s="16">
        <v>14322</v>
      </c>
      <c r="T5" s="16" t="str">
        <f t="shared" si="1"/>
        <v>CUMPLE</v>
      </c>
      <c r="U5" s="25" t="s">
        <v>95</v>
      </c>
    </row>
    <row r="6" spans="1:21" ht="167.4" customHeight="1" x14ac:dyDescent="0.3">
      <c r="A6" s="2">
        <v>5</v>
      </c>
      <c r="B6" s="2" t="s">
        <v>22</v>
      </c>
      <c r="C6" s="2" t="s">
        <v>25</v>
      </c>
      <c r="D6" s="2" t="s">
        <v>25</v>
      </c>
      <c r="E6" s="2"/>
      <c r="F6" s="2">
        <v>9</v>
      </c>
      <c r="G6" s="2" t="s">
        <v>24</v>
      </c>
      <c r="H6" s="2">
        <v>12</v>
      </c>
      <c r="I6" s="3">
        <v>3651</v>
      </c>
      <c r="J6" s="7">
        <v>0.22213092300000004</v>
      </c>
      <c r="K6" s="3">
        <v>2840</v>
      </c>
      <c r="L6" s="3">
        <v>2840</v>
      </c>
      <c r="M6" s="3">
        <v>25560</v>
      </c>
      <c r="N6" s="5"/>
      <c r="O6" s="3"/>
      <c r="P6" s="6">
        <f t="shared" si="0"/>
        <v>306720</v>
      </c>
      <c r="Q6" s="16">
        <v>3651</v>
      </c>
      <c r="R6" s="16">
        <v>2840</v>
      </c>
      <c r="S6" s="16">
        <v>7122</v>
      </c>
      <c r="T6" s="16" t="str">
        <f t="shared" si="1"/>
        <v>CUMPLE</v>
      </c>
      <c r="U6" s="25" t="s">
        <v>95</v>
      </c>
    </row>
    <row r="7" spans="1:21" ht="167.4" customHeight="1" x14ac:dyDescent="0.3">
      <c r="A7" s="2">
        <v>6</v>
      </c>
      <c r="B7" s="2" t="s">
        <v>22</v>
      </c>
      <c r="C7" s="2" t="s">
        <v>26</v>
      </c>
      <c r="D7" s="2" t="s">
        <v>26</v>
      </c>
      <c r="E7" s="2"/>
      <c r="F7" s="2">
        <v>16</v>
      </c>
      <c r="G7" s="2" t="s">
        <v>24</v>
      </c>
      <c r="H7" s="2">
        <v>12</v>
      </c>
      <c r="I7" s="3">
        <v>13032</v>
      </c>
      <c r="J7" s="7">
        <v>0.28153775319999996</v>
      </c>
      <c r="K7" s="3">
        <v>9363</v>
      </c>
      <c r="L7" s="3">
        <v>9363</v>
      </c>
      <c r="M7" s="3">
        <v>149808</v>
      </c>
      <c r="N7" s="5"/>
      <c r="O7" s="3"/>
      <c r="P7" s="6">
        <f t="shared" si="0"/>
        <v>1797696</v>
      </c>
      <c r="Q7" s="16">
        <v>13032</v>
      </c>
      <c r="R7" s="16">
        <v>9363</v>
      </c>
      <c r="S7" s="16">
        <v>26982</v>
      </c>
      <c r="T7" s="16" t="str">
        <f t="shared" si="1"/>
        <v>CUMPLE</v>
      </c>
      <c r="U7" s="25" t="s">
        <v>95</v>
      </c>
    </row>
    <row r="8" spans="1:21" ht="167.4" customHeight="1" x14ac:dyDescent="0.3">
      <c r="A8" s="2">
        <v>7</v>
      </c>
      <c r="B8" s="2" t="s">
        <v>22</v>
      </c>
      <c r="C8" s="2" t="s">
        <v>27</v>
      </c>
      <c r="D8" s="2" t="s">
        <v>27</v>
      </c>
      <c r="E8" s="2"/>
      <c r="F8" s="2">
        <v>13</v>
      </c>
      <c r="G8" s="2" t="s">
        <v>24</v>
      </c>
      <c r="H8" s="2">
        <v>12</v>
      </c>
      <c r="I8" s="3">
        <v>9231</v>
      </c>
      <c r="J8" s="7">
        <v>0</v>
      </c>
      <c r="K8" s="3">
        <v>9231</v>
      </c>
      <c r="L8" s="3">
        <v>9231</v>
      </c>
      <c r="M8" s="3">
        <v>120003</v>
      </c>
      <c r="N8" s="5"/>
      <c r="O8" s="3"/>
      <c r="P8" s="6">
        <f t="shared" si="0"/>
        <v>1440036</v>
      </c>
      <c r="Q8" s="16">
        <v>9231</v>
      </c>
      <c r="R8" s="16">
        <v>9231</v>
      </c>
      <c r="S8" s="16">
        <v>20139</v>
      </c>
      <c r="T8" s="16" t="str">
        <f t="shared" si="1"/>
        <v>CUMPLE</v>
      </c>
      <c r="U8" s="25" t="s">
        <v>95</v>
      </c>
    </row>
    <row r="9" spans="1:21" ht="167.4" customHeight="1" x14ac:dyDescent="0.3">
      <c r="A9" s="2">
        <v>8</v>
      </c>
      <c r="B9" s="2" t="s">
        <v>22</v>
      </c>
      <c r="C9" s="2" t="s">
        <v>28</v>
      </c>
      <c r="D9" s="2" t="s">
        <v>28</v>
      </c>
      <c r="E9" s="2"/>
      <c r="F9" s="2">
        <v>13</v>
      </c>
      <c r="G9" s="2" t="s">
        <v>24</v>
      </c>
      <c r="H9" s="2">
        <v>12</v>
      </c>
      <c r="I9" s="3">
        <v>10555</v>
      </c>
      <c r="J9" s="7">
        <v>1.3263856000000018E-2</v>
      </c>
      <c r="K9" s="3">
        <v>10415</v>
      </c>
      <c r="L9" s="3">
        <v>10415</v>
      </c>
      <c r="M9" s="3">
        <v>135395</v>
      </c>
      <c r="N9" s="5"/>
      <c r="O9" s="3"/>
      <c r="P9" s="6">
        <f t="shared" si="0"/>
        <v>1624740</v>
      </c>
      <c r="Q9" s="16">
        <v>10555</v>
      </c>
      <c r="R9" s="16">
        <v>10415</v>
      </c>
      <c r="S9" s="16">
        <v>33111</v>
      </c>
      <c r="T9" s="16" t="str">
        <f t="shared" si="1"/>
        <v>CUMPLE</v>
      </c>
      <c r="U9" s="25" t="s">
        <v>95</v>
      </c>
    </row>
    <row r="10" spans="1:21" ht="167.4" customHeight="1" x14ac:dyDescent="0.3">
      <c r="A10" s="2">
        <v>9</v>
      </c>
      <c r="B10" s="2" t="s">
        <v>22</v>
      </c>
      <c r="C10" s="2" t="s">
        <v>29</v>
      </c>
      <c r="D10" s="2" t="s">
        <v>29</v>
      </c>
      <c r="E10" s="2"/>
      <c r="F10" s="2">
        <v>13</v>
      </c>
      <c r="G10" s="2" t="s">
        <v>24</v>
      </c>
      <c r="H10" s="2">
        <v>12</v>
      </c>
      <c r="I10" s="3">
        <v>8893</v>
      </c>
      <c r="J10" s="7">
        <v>0.17193298099999998</v>
      </c>
      <c r="K10" s="3">
        <v>7364</v>
      </c>
      <c r="L10" s="3">
        <v>7364</v>
      </c>
      <c r="M10" s="3">
        <v>95732</v>
      </c>
      <c r="N10" s="5"/>
      <c r="O10" s="3"/>
      <c r="P10" s="6">
        <f t="shared" si="0"/>
        <v>1148784</v>
      </c>
      <c r="Q10" s="16">
        <v>8893</v>
      </c>
      <c r="R10" s="16">
        <v>7364</v>
      </c>
      <c r="S10" s="16">
        <v>18491</v>
      </c>
      <c r="T10" s="16" t="str">
        <f t="shared" si="1"/>
        <v>CUMPLE</v>
      </c>
      <c r="U10" s="25" t="s">
        <v>95</v>
      </c>
    </row>
    <row r="11" spans="1:21" ht="167.4" customHeight="1" x14ac:dyDescent="0.3">
      <c r="A11" s="2">
        <v>10</v>
      </c>
      <c r="B11" s="2" t="s">
        <v>22</v>
      </c>
      <c r="C11" s="2" t="s">
        <v>30</v>
      </c>
      <c r="D11" s="2" t="s">
        <v>30</v>
      </c>
      <c r="E11" s="2"/>
      <c r="F11" s="2">
        <v>50</v>
      </c>
      <c r="G11" s="2" t="s">
        <v>24</v>
      </c>
      <c r="H11" s="2">
        <v>12</v>
      </c>
      <c r="I11" s="3">
        <v>4604</v>
      </c>
      <c r="J11" s="7">
        <v>1.4118158099999945E-2</v>
      </c>
      <c r="K11" s="3">
        <v>4539</v>
      </c>
      <c r="L11" s="3">
        <v>4539</v>
      </c>
      <c r="M11" s="3">
        <v>226950</v>
      </c>
      <c r="N11" s="5"/>
      <c r="O11" s="3"/>
      <c r="P11" s="6">
        <f t="shared" si="0"/>
        <v>2723400</v>
      </c>
      <c r="Q11" s="16">
        <v>4604</v>
      </c>
      <c r="R11" s="16">
        <v>4539</v>
      </c>
      <c r="S11" s="16">
        <v>8018</v>
      </c>
      <c r="T11" s="16" t="str">
        <f t="shared" si="1"/>
        <v>CUMPLE</v>
      </c>
      <c r="U11" s="25" t="s">
        <v>95</v>
      </c>
    </row>
    <row r="12" spans="1:21" ht="167.4" customHeight="1" x14ac:dyDescent="0.3">
      <c r="A12" s="2">
        <v>11</v>
      </c>
      <c r="B12" s="2" t="s">
        <v>22</v>
      </c>
      <c r="C12" s="2" t="s">
        <v>31</v>
      </c>
      <c r="D12" s="2" t="s">
        <v>31</v>
      </c>
      <c r="E12" s="2"/>
      <c r="F12" s="2">
        <v>8</v>
      </c>
      <c r="G12" s="2" t="s">
        <v>24</v>
      </c>
      <c r="H12" s="2">
        <v>12</v>
      </c>
      <c r="I12" s="3">
        <v>7464</v>
      </c>
      <c r="J12" s="7">
        <v>8.3869238999999984E-2</v>
      </c>
      <c r="K12" s="3">
        <v>6838</v>
      </c>
      <c r="L12" s="3">
        <v>6838</v>
      </c>
      <c r="M12" s="3">
        <v>54704</v>
      </c>
      <c r="N12" s="5"/>
      <c r="O12" s="3"/>
      <c r="P12" s="6">
        <f t="shared" si="0"/>
        <v>656448</v>
      </c>
      <c r="Q12" s="16">
        <v>7464</v>
      </c>
      <c r="R12" s="16">
        <v>6838</v>
      </c>
      <c r="S12" s="16">
        <v>19082</v>
      </c>
      <c r="T12" s="16" t="str">
        <f t="shared" si="1"/>
        <v>CUMPLE</v>
      </c>
      <c r="U12" s="25" t="s">
        <v>95</v>
      </c>
    </row>
    <row r="13" spans="1:21" ht="167.4" customHeight="1" x14ac:dyDescent="0.3">
      <c r="A13" s="2">
        <v>12</v>
      </c>
      <c r="B13" s="2" t="s">
        <v>22</v>
      </c>
      <c r="C13" s="2" t="s">
        <v>32</v>
      </c>
      <c r="D13" s="2" t="s">
        <v>32</v>
      </c>
      <c r="E13" s="2"/>
      <c r="F13" s="2">
        <v>16</v>
      </c>
      <c r="G13" s="2" t="s">
        <v>24</v>
      </c>
      <c r="H13" s="2">
        <v>12</v>
      </c>
      <c r="I13" s="3">
        <v>8634</v>
      </c>
      <c r="J13" s="7">
        <v>0.32985869820000002</v>
      </c>
      <c r="K13" s="3">
        <v>5786</v>
      </c>
      <c r="L13" s="3">
        <v>5786</v>
      </c>
      <c r="M13" s="3">
        <v>92576</v>
      </c>
      <c r="N13" s="5"/>
      <c r="O13" s="3"/>
      <c r="P13" s="6">
        <f t="shared" si="0"/>
        <v>1110912</v>
      </c>
      <c r="Q13" s="16">
        <v>8634</v>
      </c>
      <c r="R13" s="16">
        <v>5786</v>
      </c>
      <c r="S13" s="16">
        <v>12177</v>
      </c>
      <c r="T13" s="16" t="str">
        <f t="shared" si="1"/>
        <v>CUMPLE</v>
      </c>
      <c r="U13" s="25" t="s">
        <v>95</v>
      </c>
    </row>
    <row r="14" spans="1:21" ht="167.4" customHeight="1" x14ac:dyDescent="0.3">
      <c r="A14" s="2">
        <v>13</v>
      </c>
      <c r="B14" s="2" t="s">
        <v>22</v>
      </c>
      <c r="C14" s="2" t="s">
        <v>33</v>
      </c>
      <c r="D14" s="2" t="s">
        <v>33</v>
      </c>
      <c r="E14" s="2"/>
      <c r="F14" s="2">
        <v>5</v>
      </c>
      <c r="G14" s="2" t="s">
        <v>24</v>
      </c>
      <c r="H14" s="2">
        <v>12</v>
      </c>
      <c r="I14" s="3">
        <v>32890</v>
      </c>
      <c r="J14" s="7">
        <v>0</v>
      </c>
      <c r="K14" s="3">
        <v>32890</v>
      </c>
      <c r="L14" s="3">
        <v>32890</v>
      </c>
      <c r="M14" s="3">
        <v>164450</v>
      </c>
      <c r="N14" s="5"/>
      <c r="O14" s="3"/>
      <c r="P14" s="6">
        <f t="shared" si="0"/>
        <v>1973400</v>
      </c>
      <c r="Q14" s="16">
        <v>32890</v>
      </c>
      <c r="R14" s="16">
        <v>32890</v>
      </c>
      <c r="S14" s="16">
        <v>58269</v>
      </c>
      <c r="T14" s="16" t="str">
        <f t="shared" si="1"/>
        <v>CUMPLE</v>
      </c>
      <c r="U14" s="25" t="s">
        <v>95</v>
      </c>
    </row>
    <row r="15" spans="1:21" ht="167.4" customHeight="1" x14ac:dyDescent="0.3">
      <c r="A15" s="2">
        <v>14</v>
      </c>
      <c r="B15" s="2" t="s">
        <v>22</v>
      </c>
      <c r="C15" s="2" t="s">
        <v>34</v>
      </c>
      <c r="D15" s="2" t="s">
        <v>34</v>
      </c>
      <c r="E15" s="2"/>
      <c r="F15" s="2">
        <v>9</v>
      </c>
      <c r="G15" s="2" t="s">
        <v>24</v>
      </c>
      <c r="H15" s="2">
        <v>12</v>
      </c>
      <c r="I15" s="3">
        <v>22598</v>
      </c>
      <c r="J15" s="7">
        <v>0.25050889460000003</v>
      </c>
      <c r="K15" s="3">
        <v>16937</v>
      </c>
      <c r="L15" s="3">
        <v>16937</v>
      </c>
      <c r="M15" s="3">
        <v>152433</v>
      </c>
      <c r="N15" s="5"/>
      <c r="O15" s="3"/>
      <c r="P15" s="6">
        <f t="shared" si="0"/>
        <v>1829196</v>
      </c>
      <c r="Q15" s="16">
        <v>22598</v>
      </c>
      <c r="R15" s="16">
        <v>16937</v>
      </c>
      <c r="S15" s="16">
        <v>39483</v>
      </c>
      <c r="T15" s="16" t="str">
        <f t="shared" si="1"/>
        <v>CUMPLE</v>
      </c>
      <c r="U15" s="25" t="s">
        <v>95</v>
      </c>
    </row>
    <row r="16" spans="1:21" ht="167.4" customHeight="1" x14ac:dyDescent="0.3">
      <c r="A16" s="2">
        <v>15</v>
      </c>
      <c r="B16" s="2" t="s">
        <v>22</v>
      </c>
      <c r="C16" s="2" t="s">
        <v>35</v>
      </c>
      <c r="D16" s="2" t="s">
        <v>35</v>
      </c>
      <c r="E16" s="2"/>
      <c r="F16" s="2">
        <v>2</v>
      </c>
      <c r="G16" s="2" t="s">
        <v>24</v>
      </c>
      <c r="H16" s="2">
        <v>12</v>
      </c>
      <c r="I16" s="3">
        <v>4257</v>
      </c>
      <c r="J16" s="7">
        <v>0.12966878079999999</v>
      </c>
      <c r="K16" s="3">
        <v>3705</v>
      </c>
      <c r="L16" s="3">
        <v>3705</v>
      </c>
      <c r="M16" s="3">
        <v>7410</v>
      </c>
      <c r="N16" s="5"/>
      <c r="O16" s="3"/>
      <c r="P16" s="6">
        <f t="shared" si="0"/>
        <v>88920</v>
      </c>
      <c r="Q16" s="16">
        <v>4257</v>
      </c>
      <c r="R16" s="16">
        <v>3705</v>
      </c>
      <c r="S16" s="16">
        <v>16096</v>
      </c>
      <c r="T16" s="16" t="str">
        <f t="shared" si="1"/>
        <v>CUMPLE</v>
      </c>
      <c r="U16" s="25" t="s">
        <v>95</v>
      </c>
    </row>
    <row r="17" spans="1:21" ht="167.4" customHeight="1" x14ac:dyDescent="0.3">
      <c r="A17" s="2">
        <v>16</v>
      </c>
      <c r="B17" s="2" t="s">
        <v>22</v>
      </c>
      <c r="C17" s="2" t="s">
        <v>36</v>
      </c>
      <c r="D17" s="2" t="s">
        <v>36</v>
      </c>
      <c r="E17" s="2"/>
      <c r="F17" s="2">
        <v>11</v>
      </c>
      <c r="G17" s="2" t="s">
        <v>24</v>
      </c>
      <c r="H17" s="2">
        <v>12</v>
      </c>
      <c r="I17" s="3">
        <v>24755</v>
      </c>
      <c r="J17" s="7">
        <v>0</v>
      </c>
      <c r="K17" s="3">
        <v>24755</v>
      </c>
      <c r="L17" s="3">
        <v>24755</v>
      </c>
      <c r="M17" s="3">
        <v>272305</v>
      </c>
      <c r="N17" s="5"/>
      <c r="O17" s="3"/>
      <c r="P17" s="6">
        <f t="shared" si="0"/>
        <v>3267660</v>
      </c>
      <c r="Q17" s="16">
        <v>24755</v>
      </c>
      <c r="R17" s="16">
        <v>24755</v>
      </c>
      <c r="S17" s="16">
        <v>43230</v>
      </c>
      <c r="T17" s="16" t="str">
        <f t="shared" si="1"/>
        <v>CUMPLE</v>
      </c>
      <c r="U17" s="25" t="s">
        <v>95</v>
      </c>
    </row>
    <row r="18" spans="1:21" ht="167.4" customHeight="1" x14ac:dyDescent="0.3">
      <c r="A18" s="2">
        <v>17</v>
      </c>
      <c r="B18" s="2" t="s">
        <v>22</v>
      </c>
      <c r="C18" s="2" t="s">
        <v>37</v>
      </c>
      <c r="D18" s="2" t="s">
        <v>37</v>
      </c>
      <c r="E18" s="2"/>
      <c r="F18" s="2">
        <v>2</v>
      </c>
      <c r="G18" s="2" t="s">
        <v>24</v>
      </c>
      <c r="H18" s="2">
        <v>12</v>
      </c>
      <c r="I18" s="3">
        <v>49047</v>
      </c>
      <c r="J18" s="7">
        <v>4.8055946299999985E-2</v>
      </c>
      <c r="K18" s="3">
        <v>46690</v>
      </c>
      <c r="L18" s="3">
        <v>46690</v>
      </c>
      <c r="M18" s="3">
        <v>93380</v>
      </c>
      <c r="N18" s="5"/>
      <c r="O18" s="3"/>
      <c r="P18" s="6">
        <f t="shared" si="0"/>
        <v>1120560</v>
      </c>
      <c r="Q18" s="16">
        <v>49047</v>
      </c>
      <c r="R18" s="16">
        <v>46690</v>
      </c>
      <c r="S18" s="16">
        <v>83374</v>
      </c>
      <c r="T18" s="16" t="str">
        <f t="shared" si="1"/>
        <v>CUMPLE</v>
      </c>
      <c r="U18" s="25" t="s">
        <v>95</v>
      </c>
    </row>
    <row r="19" spans="1:21" ht="167.4" customHeight="1" x14ac:dyDescent="0.3">
      <c r="A19" s="2">
        <v>18</v>
      </c>
      <c r="B19" s="2" t="s">
        <v>22</v>
      </c>
      <c r="C19" s="2" t="s">
        <v>38</v>
      </c>
      <c r="D19" s="2" t="s">
        <v>38</v>
      </c>
      <c r="E19" s="2"/>
      <c r="F19" s="2">
        <v>13</v>
      </c>
      <c r="G19" s="2" t="s">
        <v>24</v>
      </c>
      <c r="H19" s="2">
        <v>12</v>
      </c>
      <c r="I19" s="3">
        <v>12063</v>
      </c>
      <c r="J19" s="7">
        <v>0.25002072450000001</v>
      </c>
      <c r="K19" s="3">
        <v>9047</v>
      </c>
      <c r="L19" s="3">
        <v>9047</v>
      </c>
      <c r="M19" s="3">
        <v>117611</v>
      </c>
      <c r="N19" s="5"/>
      <c r="O19" s="3"/>
      <c r="P19" s="6">
        <f t="shared" si="0"/>
        <v>1411332</v>
      </c>
      <c r="Q19" s="16">
        <v>12063</v>
      </c>
      <c r="R19" s="16">
        <v>9047</v>
      </c>
      <c r="S19" s="16">
        <v>21425</v>
      </c>
      <c r="T19" s="16" t="str">
        <f t="shared" si="1"/>
        <v>CUMPLE</v>
      </c>
      <c r="U19" s="25" t="s">
        <v>95</v>
      </c>
    </row>
    <row r="20" spans="1:21" ht="167.4" customHeight="1" x14ac:dyDescent="0.3">
      <c r="A20" s="2">
        <v>19</v>
      </c>
      <c r="B20" s="2" t="s">
        <v>22</v>
      </c>
      <c r="C20" s="2" t="s">
        <v>39</v>
      </c>
      <c r="D20" s="2" t="s">
        <v>39</v>
      </c>
      <c r="E20" s="2"/>
      <c r="F20" s="2">
        <v>3</v>
      </c>
      <c r="G20" s="2" t="s">
        <v>24</v>
      </c>
      <c r="H20" s="2">
        <v>12</v>
      </c>
      <c r="I20" s="3">
        <v>10220</v>
      </c>
      <c r="J20" s="7">
        <v>0</v>
      </c>
      <c r="K20" s="3">
        <v>10220</v>
      </c>
      <c r="L20" s="3">
        <v>10220</v>
      </c>
      <c r="M20" s="3">
        <v>30660</v>
      </c>
      <c r="N20" s="5"/>
      <c r="O20" s="3"/>
      <c r="P20" s="6">
        <f t="shared" si="0"/>
        <v>367920</v>
      </c>
      <c r="Q20" s="16">
        <v>10220</v>
      </c>
      <c r="R20" s="16">
        <v>10220</v>
      </c>
      <c r="S20" s="16">
        <v>16552</v>
      </c>
      <c r="T20" s="16" t="str">
        <f t="shared" si="1"/>
        <v>CUMPLE</v>
      </c>
      <c r="U20" s="25" t="s">
        <v>95</v>
      </c>
    </row>
    <row r="21" spans="1:21" ht="167.4" customHeight="1" x14ac:dyDescent="0.3">
      <c r="A21" s="2">
        <v>20</v>
      </c>
      <c r="B21" s="2" t="s">
        <v>22</v>
      </c>
      <c r="C21" s="2" t="s">
        <v>40</v>
      </c>
      <c r="D21" s="2" t="s">
        <v>40</v>
      </c>
      <c r="E21" s="2"/>
      <c r="F21" s="2">
        <v>14</v>
      </c>
      <c r="G21" s="2" t="s">
        <v>24</v>
      </c>
      <c r="H21" s="2">
        <v>12</v>
      </c>
      <c r="I21" s="3">
        <v>10072</v>
      </c>
      <c r="J21" s="7">
        <v>0</v>
      </c>
      <c r="K21" s="3">
        <v>10072</v>
      </c>
      <c r="L21" s="3">
        <v>10072</v>
      </c>
      <c r="M21" s="3">
        <v>141008</v>
      </c>
      <c r="N21" s="5"/>
      <c r="O21" s="3"/>
      <c r="P21" s="6">
        <f t="shared" si="0"/>
        <v>1692096</v>
      </c>
      <c r="Q21" s="16">
        <v>10072</v>
      </c>
      <c r="R21" s="16">
        <v>10072</v>
      </c>
      <c r="S21" s="16">
        <v>16784</v>
      </c>
      <c r="T21" s="16" t="str">
        <f t="shared" si="1"/>
        <v>CUMPLE</v>
      </c>
      <c r="U21" s="25" t="s">
        <v>95</v>
      </c>
    </row>
    <row r="22" spans="1:21" ht="167.4" customHeight="1" x14ac:dyDescent="0.3">
      <c r="A22" s="2">
        <v>21</v>
      </c>
      <c r="B22" s="2" t="s">
        <v>22</v>
      </c>
      <c r="C22" s="2" t="s">
        <v>41</v>
      </c>
      <c r="D22" s="2" t="s">
        <v>41</v>
      </c>
      <c r="E22" s="2"/>
      <c r="F22" s="2">
        <v>14</v>
      </c>
      <c r="G22" s="2" t="s">
        <v>24</v>
      </c>
      <c r="H22" s="2">
        <v>12</v>
      </c>
      <c r="I22" s="3">
        <v>9266</v>
      </c>
      <c r="J22" s="7">
        <v>0.15983164260000005</v>
      </c>
      <c r="K22" s="3">
        <v>7785</v>
      </c>
      <c r="L22" s="3">
        <v>7785</v>
      </c>
      <c r="M22" s="3">
        <v>108990</v>
      </c>
      <c r="N22" s="5"/>
      <c r="O22" s="3"/>
      <c r="P22" s="6">
        <f t="shared" si="0"/>
        <v>1307880</v>
      </c>
      <c r="Q22" s="16">
        <v>9266</v>
      </c>
      <c r="R22" s="16">
        <v>7785</v>
      </c>
      <c r="S22" s="16">
        <v>12215</v>
      </c>
      <c r="T22" s="16" t="str">
        <f t="shared" si="1"/>
        <v>CUMPLE</v>
      </c>
      <c r="U22" s="25" t="s">
        <v>95</v>
      </c>
    </row>
    <row r="23" spans="1:21" ht="167.4" customHeight="1" x14ac:dyDescent="0.3">
      <c r="A23" s="2">
        <v>22</v>
      </c>
      <c r="B23" s="2" t="s">
        <v>22</v>
      </c>
      <c r="C23" s="2" t="s">
        <v>42</v>
      </c>
      <c r="D23" s="2" t="s">
        <v>42</v>
      </c>
      <c r="E23" s="2"/>
      <c r="F23" s="2">
        <v>50</v>
      </c>
      <c r="G23" s="2" t="s">
        <v>24</v>
      </c>
      <c r="H23" s="2">
        <v>12</v>
      </c>
      <c r="I23" s="3">
        <v>12058</v>
      </c>
      <c r="J23" s="7">
        <v>0.45911428099999996</v>
      </c>
      <c r="K23" s="3">
        <v>6522</v>
      </c>
      <c r="L23" s="3">
        <v>6522</v>
      </c>
      <c r="M23" s="3">
        <v>326100</v>
      </c>
      <c r="N23" s="5"/>
      <c r="O23" s="3"/>
      <c r="P23" s="6">
        <f t="shared" si="0"/>
        <v>3913200</v>
      </c>
      <c r="Q23" s="16">
        <v>12058</v>
      </c>
      <c r="R23" s="16">
        <v>6522</v>
      </c>
      <c r="S23" s="16">
        <v>28869</v>
      </c>
      <c r="T23" s="16" t="str">
        <f t="shared" si="1"/>
        <v>CUMPLE</v>
      </c>
      <c r="U23" s="25" t="s">
        <v>95</v>
      </c>
    </row>
    <row r="24" spans="1:21" ht="167.4" customHeight="1" x14ac:dyDescent="0.3">
      <c r="A24" s="2">
        <v>23</v>
      </c>
      <c r="B24" s="2" t="s">
        <v>22</v>
      </c>
      <c r="C24" s="2" t="s">
        <v>43</v>
      </c>
      <c r="D24" s="2" t="s">
        <v>43</v>
      </c>
      <c r="E24" s="2"/>
      <c r="F24" s="2">
        <v>30</v>
      </c>
      <c r="G24" s="2" t="s">
        <v>24</v>
      </c>
      <c r="H24" s="2">
        <v>12</v>
      </c>
      <c r="I24" s="3">
        <v>1135</v>
      </c>
      <c r="J24" s="7">
        <v>0.10308370040000003</v>
      </c>
      <c r="K24" s="3">
        <v>1018</v>
      </c>
      <c r="L24" s="3">
        <v>1018</v>
      </c>
      <c r="M24" s="3">
        <v>30540</v>
      </c>
      <c r="N24" s="5"/>
      <c r="O24" s="3"/>
      <c r="P24" s="6">
        <f t="shared" si="0"/>
        <v>366480</v>
      </c>
      <c r="Q24" s="16">
        <v>1135</v>
      </c>
      <c r="R24" s="16">
        <v>1018</v>
      </c>
      <c r="S24" s="16">
        <v>2209</v>
      </c>
      <c r="T24" s="16" t="str">
        <f t="shared" si="1"/>
        <v>CUMPLE</v>
      </c>
      <c r="U24" s="25" t="s">
        <v>95</v>
      </c>
    </row>
    <row r="25" spans="1:21" ht="167.4" customHeight="1" x14ac:dyDescent="0.3">
      <c r="A25" s="2">
        <v>24</v>
      </c>
      <c r="B25" s="2" t="s">
        <v>22</v>
      </c>
      <c r="C25" s="2" t="s">
        <v>44</v>
      </c>
      <c r="D25" s="2" t="s">
        <v>44</v>
      </c>
      <c r="E25" s="2"/>
      <c r="F25" s="2">
        <v>30</v>
      </c>
      <c r="G25" s="2" t="s">
        <v>24</v>
      </c>
      <c r="H25" s="2">
        <v>12</v>
      </c>
      <c r="I25" s="3">
        <v>407</v>
      </c>
      <c r="J25" s="7">
        <v>0.10810810810000004</v>
      </c>
      <c r="K25" s="3">
        <v>363</v>
      </c>
      <c r="L25" s="3">
        <v>363</v>
      </c>
      <c r="M25" s="3">
        <v>10890</v>
      </c>
      <c r="N25" s="5"/>
      <c r="O25" s="3"/>
      <c r="P25" s="6">
        <f t="shared" si="0"/>
        <v>130680</v>
      </c>
      <c r="Q25" s="16">
        <v>407</v>
      </c>
      <c r="R25" s="16">
        <v>363</v>
      </c>
      <c r="S25" s="16">
        <v>712</v>
      </c>
      <c r="T25" s="16" t="str">
        <f t="shared" si="1"/>
        <v>CUMPLE</v>
      </c>
      <c r="U25" s="25" t="s">
        <v>95</v>
      </c>
    </row>
    <row r="26" spans="1:21" ht="167.4" customHeight="1" x14ac:dyDescent="0.3">
      <c r="A26" s="2">
        <v>25</v>
      </c>
      <c r="B26" s="2" t="s">
        <v>22</v>
      </c>
      <c r="C26" s="2" t="s">
        <v>45</v>
      </c>
      <c r="D26" s="2" t="s">
        <v>45</v>
      </c>
      <c r="E26" s="2"/>
      <c r="F26" s="2">
        <v>10</v>
      </c>
      <c r="G26" s="2" t="s">
        <v>24</v>
      </c>
      <c r="H26" s="2">
        <v>12</v>
      </c>
      <c r="I26" s="3">
        <v>5242</v>
      </c>
      <c r="J26" s="7">
        <v>6.9439145399999957E-2</v>
      </c>
      <c r="K26" s="3">
        <v>4878</v>
      </c>
      <c r="L26" s="3">
        <v>4878</v>
      </c>
      <c r="M26" s="3">
        <v>48780</v>
      </c>
      <c r="N26" s="5"/>
      <c r="O26" s="3"/>
      <c r="P26" s="6">
        <f t="shared" si="0"/>
        <v>585360</v>
      </c>
      <c r="Q26" s="16">
        <v>5242</v>
      </c>
      <c r="R26" s="16">
        <v>4878</v>
      </c>
      <c r="S26" s="16">
        <v>7142</v>
      </c>
      <c r="T26" s="16" t="str">
        <f t="shared" si="1"/>
        <v>CUMPLE</v>
      </c>
      <c r="U26" s="25" t="s">
        <v>95</v>
      </c>
    </row>
    <row r="27" spans="1:21" ht="167.4" customHeight="1" x14ac:dyDescent="0.3">
      <c r="A27" s="2">
        <v>26</v>
      </c>
      <c r="B27" s="2" t="s">
        <v>22</v>
      </c>
      <c r="C27" s="2" t="s">
        <v>46</v>
      </c>
      <c r="D27" s="2" t="s">
        <v>46</v>
      </c>
      <c r="E27" s="2"/>
      <c r="F27" s="2">
        <v>10</v>
      </c>
      <c r="G27" s="2" t="s">
        <v>24</v>
      </c>
      <c r="H27" s="2">
        <v>12</v>
      </c>
      <c r="I27" s="3">
        <v>5242</v>
      </c>
      <c r="J27" s="7">
        <v>0</v>
      </c>
      <c r="K27" s="3">
        <v>5242</v>
      </c>
      <c r="L27" s="3">
        <v>5242</v>
      </c>
      <c r="M27" s="3">
        <v>52420</v>
      </c>
      <c r="N27" s="5"/>
      <c r="O27" s="3"/>
      <c r="P27" s="6">
        <f t="shared" si="0"/>
        <v>629040</v>
      </c>
      <c r="Q27" s="16">
        <v>5242</v>
      </c>
      <c r="R27" s="16">
        <v>5242</v>
      </c>
      <c r="S27" s="16">
        <v>7176</v>
      </c>
      <c r="T27" s="16" t="str">
        <f t="shared" si="1"/>
        <v>CUMPLE</v>
      </c>
      <c r="U27" s="25" t="s">
        <v>95</v>
      </c>
    </row>
    <row r="28" spans="1:21" ht="167.4" customHeight="1" x14ac:dyDescent="0.3">
      <c r="A28" s="2">
        <v>27</v>
      </c>
      <c r="B28" s="2" t="s">
        <v>22</v>
      </c>
      <c r="C28" s="2" t="s">
        <v>47</v>
      </c>
      <c r="D28" s="2" t="s">
        <v>47</v>
      </c>
      <c r="E28" s="2"/>
      <c r="F28" s="2">
        <v>6</v>
      </c>
      <c r="G28" s="2" t="s">
        <v>24</v>
      </c>
      <c r="H28" s="2">
        <v>12</v>
      </c>
      <c r="I28" s="3">
        <v>2711</v>
      </c>
      <c r="J28" s="7">
        <v>0</v>
      </c>
      <c r="K28" s="3">
        <v>2711</v>
      </c>
      <c r="L28" s="3">
        <v>2711</v>
      </c>
      <c r="M28" s="3">
        <v>16266</v>
      </c>
      <c r="N28" s="5"/>
      <c r="O28" s="3"/>
      <c r="P28" s="6">
        <f t="shared" si="0"/>
        <v>195192</v>
      </c>
      <c r="Q28" s="16">
        <v>2711</v>
      </c>
      <c r="R28" s="16">
        <v>2711</v>
      </c>
      <c r="S28" s="16">
        <v>4164</v>
      </c>
      <c r="T28" s="16" t="str">
        <f t="shared" si="1"/>
        <v>CUMPLE</v>
      </c>
      <c r="U28" s="25" t="s">
        <v>95</v>
      </c>
    </row>
    <row r="29" spans="1:21" ht="167.4" customHeight="1" x14ac:dyDescent="0.3">
      <c r="A29" s="2">
        <v>28</v>
      </c>
      <c r="B29" s="2" t="s">
        <v>22</v>
      </c>
      <c r="C29" s="2" t="s">
        <v>48</v>
      </c>
      <c r="D29" s="2" t="s">
        <v>48</v>
      </c>
      <c r="E29" s="2"/>
      <c r="F29" s="2">
        <v>20</v>
      </c>
      <c r="G29" s="2" t="s">
        <v>24</v>
      </c>
      <c r="H29" s="2">
        <v>12</v>
      </c>
      <c r="I29" s="3">
        <v>14387</v>
      </c>
      <c r="J29" s="7">
        <v>3.4128032300000055E-2</v>
      </c>
      <c r="K29" s="3">
        <v>13896</v>
      </c>
      <c r="L29" s="3">
        <v>13896</v>
      </c>
      <c r="M29" s="3">
        <v>277920</v>
      </c>
      <c r="N29" s="5"/>
      <c r="O29" s="3"/>
      <c r="P29" s="6">
        <f t="shared" si="0"/>
        <v>3335040</v>
      </c>
      <c r="Q29" s="16">
        <v>14387</v>
      </c>
      <c r="R29" s="16">
        <v>13896</v>
      </c>
      <c r="S29" s="16">
        <v>20253</v>
      </c>
      <c r="T29" s="16" t="str">
        <f t="shared" si="1"/>
        <v>CUMPLE</v>
      </c>
      <c r="U29" s="25" t="s">
        <v>95</v>
      </c>
    </row>
    <row r="30" spans="1:21" ht="167.4" customHeight="1" x14ac:dyDescent="0.3">
      <c r="A30" s="2">
        <v>29</v>
      </c>
      <c r="B30" s="2" t="s">
        <v>22</v>
      </c>
      <c r="C30" s="2" t="s">
        <v>49</v>
      </c>
      <c r="D30" s="2" t="s">
        <v>49</v>
      </c>
      <c r="E30" s="2"/>
      <c r="F30" s="2">
        <v>20</v>
      </c>
      <c r="G30" s="2" t="s">
        <v>24</v>
      </c>
      <c r="H30" s="2">
        <v>12</v>
      </c>
      <c r="I30" s="3">
        <v>6927</v>
      </c>
      <c r="J30" s="7">
        <v>0</v>
      </c>
      <c r="K30" s="3">
        <v>6927</v>
      </c>
      <c r="L30" s="3">
        <v>6927</v>
      </c>
      <c r="M30" s="3">
        <v>138540</v>
      </c>
      <c r="N30" s="5"/>
      <c r="O30" s="3"/>
      <c r="P30" s="6">
        <f t="shared" si="0"/>
        <v>1662480</v>
      </c>
      <c r="Q30" s="16">
        <v>6927</v>
      </c>
      <c r="R30" s="16">
        <v>6927</v>
      </c>
      <c r="S30" s="16">
        <v>11046</v>
      </c>
      <c r="T30" s="16" t="str">
        <f t="shared" si="1"/>
        <v>CUMPLE</v>
      </c>
      <c r="U30" s="25" t="s">
        <v>95</v>
      </c>
    </row>
    <row r="31" spans="1:21" ht="167.4" customHeight="1" x14ac:dyDescent="0.3">
      <c r="A31" s="2">
        <v>30</v>
      </c>
      <c r="B31" s="2" t="s">
        <v>22</v>
      </c>
      <c r="C31" s="2" t="s">
        <v>50</v>
      </c>
      <c r="D31" s="2" t="s">
        <v>50</v>
      </c>
      <c r="E31" s="2"/>
      <c r="F31" s="2">
        <v>10</v>
      </c>
      <c r="G31" s="2" t="s">
        <v>24</v>
      </c>
      <c r="H31" s="2">
        <v>12</v>
      </c>
      <c r="I31" s="3">
        <v>5716</v>
      </c>
      <c r="J31" s="7">
        <v>0</v>
      </c>
      <c r="K31" s="3">
        <v>5716</v>
      </c>
      <c r="L31" s="3">
        <v>5716</v>
      </c>
      <c r="M31" s="3">
        <v>57160</v>
      </c>
      <c r="N31" s="5"/>
      <c r="O31" s="3"/>
      <c r="P31" s="6">
        <f t="shared" si="0"/>
        <v>685920</v>
      </c>
      <c r="Q31" s="16">
        <v>5716</v>
      </c>
      <c r="R31" s="16">
        <v>5716</v>
      </c>
      <c r="S31" s="16">
        <v>23249</v>
      </c>
      <c r="T31" s="16" t="str">
        <f t="shared" si="1"/>
        <v>CUMPLE</v>
      </c>
      <c r="U31" s="25" t="s">
        <v>95</v>
      </c>
    </row>
    <row r="32" spans="1:21" ht="167.4" customHeight="1" x14ac:dyDescent="0.3">
      <c r="A32" s="2">
        <v>31</v>
      </c>
      <c r="B32" s="2" t="s">
        <v>22</v>
      </c>
      <c r="C32" s="2" t="s">
        <v>51</v>
      </c>
      <c r="D32" s="2" t="s">
        <v>51</v>
      </c>
      <c r="E32" s="2"/>
      <c r="F32" s="2">
        <v>6</v>
      </c>
      <c r="G32" s="2" t="s">
        <v>24</v>
      </c>
      <c r="H32" s="2">
        <v>12</v>
      </c>
      <c r="I32" s="3">
        <v>28994</v>
      </c>
      <c r="J32" s="7">
        <v>0</v>
      </c>
      <c r="K32" s="3">
        <v>28994</v>
      </c>
      <c r="L32" s="3">
        <v>28994</v>
      </c>
      <c r="M32" s="3">
        <v>173964</v>
      </c>
      <c r="N32" s="5"/>
      <c r="O32" s="3"/>
      <c r="P32" s="6">
        <f t="shared" si="0"/>
        <v>2087568</v>
      </c>
      <c r="Q32" s="16">
        <v>28994</v>
      </c>
      <c r="R32" s="16">
        <v>28994</v>
      </c>
      <c r="S32" s="16">
        <v>39959</v>
      </c>
      <c r="T32" s="16" t="str">
        <f t="shared" si="1"/>
        <v>CUMPLE</v>
      </c>
      <c r="U32" s="25" t="s">
        <v>95</v>
      </c>
    </row>
    <row r="33" spans="1:21" ht="167.4" customHeight="1" x14ac:dyDescent="0.3">
      <c r="A33" s="18">
        <v>32</v>
      </c>
      <c r="B33" s="18" t="s">
        <v>22</v>
      </c>
      <c r="C33" s="18" t="s">
        <v>52</v>
      </c>
      <c r="D33" s="18" t="s">
        <v>52</v>
      </c>
      <c r="E33" s="18"/>
      <c r="F33" s="18">
        <v>4</v>
      </c>
      <c r="G33" s="18" t="s">
        <v>24</v>
      </c>
      <c r="H33" s="18">
        <v>12</v>
      </c>
      <c r="I33" s="19">
        <v>38028</v>
      </c>
      <c r="J33" s="20">
        <v>1</v>
      </c>
      <c r="K33" s="19">
        <v>0</v>
      </c>
      <c r="L33" s="19">
        <v>0</v>
      </c>
      <c r="M33" s="19">
        <v>0</v>
      </c>
      <c r="N33" s="21"/>
      <c r="O33" s="19"/>
      <c r="P33" s="22">
        <f t="shared" si="0"/>
        <v>0</v>
      </c>
      <c r="Q33" s="23">
        <v>38028</v>
      </c>
      <c r="R33" s="23">
        <v>37977</v>
      </c>
      <c r="S33" s="23">
        <v>48926</v>
      </c>
      <c r="T33" s="16" t="str">
        <f t="shared" si="1"/>
        <v>NO CUMPLE</v>
      </c>
      <c r="U33" s="40" t="s">
        <v>89</v>
      </c>
    </row>
    <row r="34" spans="1:21" ht="167.4" customHeight="1" x14ac:dyDescent="0.3">
      <c r="A34" s="2">
        <v>33</v>
      </c>
      <c r="B34" s="2" t="s">
        <v>22</v>
      </c>
      <c r="C34" s="2" t="s">
        <v>53</v>
      </c>
      <c r="D34" s="2" t="s">
        <v>53</v>
      </c>
      <c r="E34" s="2"/>
      <c r="F34" s="2">
        <v>50</v>
      </c>
      <c r="G34" s="2" t="s">
        <v>24</v>
      </c>
      <c r="H34" s="2">
        <v>12</v>
      </c>
      <c r="I34" s="3">
        <v>2592</v>
      </c>
      <c r="J34" s="7">
        <v>0.12461419750000002</v>
      </c>
      <c r="K34" s="3">
        <v>2269</v>
      </c>
      <c r="L34" s="3">
        <v>2269</v>
      </c>
      <c r="M34" s="3">
        <v>113450</v>
      </c>
      <c r="N34" s="5"/>
      <c r="O34" s="3"/>
      <c r="P34" s="6">
        <f t="shared" si="0"/>
        <v>1361400</v>
      </c>
      <c r="Q34" s="16">
        <v>2592</v>
      </c>
      <c r="R34" s="16">
        <v>2269</v>
      </c>
      <c r="S34" s="16">
        <v>3746</v>
      </c>
      <c r="T34" s="16" t="str">
        <f t="shared" si="1"/>
        <v>CUMPLE</v>
      </c>
      <c r="U34" s="25" t="s">
        <v>95</v>
      </c>
    </row>
    <row r="35" spans="1:21" ht="167.4" customHeight="1" x14ac:dyDescent="0.3">
      <c r="A35" s="2">
        <v>34</v>
      </c>
      <c r="B35" s="2" t="s">
        <v>22</v>
      </c>
      <c r="C35" s="2" t="s">
        <v>54</v>
      </c>
      <c r="D35" s="2" t="s">
        <v>54</v>
      </c>
      <c r="E35" s="2"/>
      <c r="F35" s="2">
        <v>150</v>
      </c>
      <c r="G35" s="2" t="s">
        <v>24</v>
      </c>
      <c r="H35" s="2">
        <v>12</v>
      </c>
      <c r="I35" s="3">
        <v>3032</v>
      </c>
      <c r="J35" s="7">
        <v>0</v>
      </c>
      <c r="K35" s="3">
        <v>3032</v>
      </c>
      <c r="L35" s="3">
        <v>3032</v>
      </c>
      <c r="M35" s="3">
        <v>454800</v>
      </c>
      <c r="N35" s="5"/>
      <c r="O35" s="3"/>
      <c r="P35" s="6">
        <f t="shared" si="0"/>
        <v>5457600</v>
      </c>
      <c r="Q35" s="16">
        <v>3032</v>
      </c>
      <c r="R35" s="16">
        <v>3032</v>
      </c>
      <c r="S35" s="16">
        <v>5157</v>
      </c>
      <c r="T35" s="16" t="str">
        <f t="shared" si="1"/>
        <v>CUMPLE</v>
      </c>
      <c r="U35" s="25" t="s">
        <v>95</v>
      </c>
    </row>
    <row r="36" spans="1:21" ht="167.4" customHeight="1" x14ac:dyDescent="0.3">
      <c r="A36" s="2">
        <v>35</v>
      </c>
      <c r="B36" s="2" t="s">
        <v>22</v>
      </c>
      <c r="C36" s="2" t="s">
        <v>55</v>
      </c>
      <c r="D36" s="2" t="s">
        <v>55</v>
      </c>
      <c r="E36" s="2"/>
      <c r="F36" s="2">
        <v>25</v>
      </c>
      <c r="G36" s="2" t="s">
        <v>24</v>
      </c>
      <c r="H36" s="2">
        <v>12</v>
      </c>
      <c r="I36" s="3">
        <v>5197</v>
      </c>
      <c r="J36" s="7">
        <v>0</v>
      </c>
      <c r="K36" s="3">
        <v>5197</v>
      </c>
      <c r="L36" s="3">
        <v>5197</v>
      </c>
      <c r="M36" s="3">
        <v>129925</v>
      </c>
      <c r="N36" s="5"/>
      <c r="O36" s="3"/>
      <c r="P36" s="6">
        <f t="shared" si="0"/>
        <v>1559100</v>
      </c>
      <c r="Q36" s="16">
        <v>5197</v>
      </c>
      <c r="R36" s="16">
        <v>5197</v>
      </c>
      <c r="S36" s="16">
        <v>8942</v>
      </c>
      <c r="T36" s="16" t="str">
        <f t="shared" si="1"/>
        <v>CUMPLE</v>
      </c>
      <c r="U36" s="25" t="s">
        <v>95</v>
      </c>
    </row>
    <row r="37" spans="1:21" ht="167.4" customHeight="1" x14ac:dyDescent="0.3">
      <c r="A37" s="2">
        <v>36</v>
      </c>
      <c r="B37" s="2" t="s">
        <v>22</v>
      </c>
      <c r="C37" s="2" t="s">
        <v>56</v>
      </c>
      <c r="D37" s="2" t="s">
        <v>56</v>
      </c>
      <c r="E37" s="2"/>
      <c r="F37" s="2">
        <v>50</v>
      </c>
      <c r="G37" s="2" t="s">
        <v>24</v>
      </c>
      <c r="H37" s="2">
        <v>12</v>
      </c>
      <c r="I37" s="3">
        <v>6587</v>
      </c>
      <c r="J37" s="7">
        <v>0.12236222860000001</v>
      </c>
      <c r="K37" s="3">
        <v>5781</v>
      </c>
      <c r="L37" s="3">
        <v>5781</v>
      </c>
      <c r="M37" s="3">
        <v>289050</v>
      </c>
      <c r="N37" s="5"/>
      <c r="O37" s="3"/>
      <c r="P37" s="6">
        <f t="shared" si="0"/>
        <v>3468600</v>
      </c>
      <c r="Q37" s="16">
        <v>6587</v>
      </c>
      <c r="R37" s="16">
        <v>5781</v>
      </c>
      <c r="S37" s="16">
        <v>9889</v>
      </c>
      <c r="T37" s="16" t="str">
        <f t="shared" si="1"/>
        <v>CUMPLE</v>
      </c>
      <c r="U37" s="25" t="s">
        <v>95</v>
      </c>
    </row>
    <row r="38" spans="1:21" ht="167.4" customHeight="1" x14ac:dyDescent="0.3">
      <c r="A38" s="2">
        <v>37</v>
      </c>
      <c r="B38" s="2" t="s">
        <v>22</v>
      </c>
      <c r="C38" s="2" t="s">
        <v>57</v>
      </c>
      <c r="D38" s="2" t="s">
        <v>57</v>
      </c>
      <c r="E38" s="2"/>
      <c r="F38" s="2">
        <v>50</v>
      </c>
      <c r="G38" s="2" t="s">
        <v>24</v>
      </c>
      <c r="H38" s="2">
        <v>12</v>
      </c>
      <c r="I38" s="3">
        <v>6587</v>
      </c>
      <c r="J38" s="7">
        <v>0.12236222860000001</v>
      </c>
      <c r="K38" s="3">
        <v>5781</v>
      </c>
      <c r="L38" s="3">
        <v>5781</v>
      </c>
      <c r="M38" s="3">
        <v>289050</v>
      </c>
      <c r="N38" s="5"/>
      <c r="O38" s="3"/>
      <c r="P38" s="6">
        <f t="shared" si="0"/>
        <v>3468600</v>
      </c>
      <c r="Q38" s="16">
        <v>6587</v>
      </c>
      <c r="R38" s="16">
        <v>5781</v>
      </c>
      <c r="S38" s="16">
        <v>8794</v>
      </c>
      <c r="T38" s="16" t="str">
        <f t="shared" si="1"/>
        <v>CUMPLE</v>
      </c>
      <c r="U38" s="25" t="s">
        <v>95</v>
      </c>
    </row>
    <row r="39" spans="1:21" ht="167.4" customHeight="1" x14ac:dyDescent="0.3">
      <c r="A39" s="2">
        <v>38</v>
      </c>
      <c r="B39" s="2" t="s">
        <v>22</v>
      </c>
      <c r="C39" s="2" t="s">
        <v>58</v>
      </c>
      <c r="D39" s="2" t="s">
        <v>58</v>
      </c>
      <c r="E39" s="2"/>
      <c r="F39" s="2">
        <v>20</v>
      </c>
      <c r="G39" s="2" t="s">
        <v>24</v>
      </c>
      <c r="H39" s="2">
        <v>12</v>
      </c>
      <c r="I39" s="3">
        <v>2656</v>
      </c>
      <c r="J39" s="7">
        <v>0.24736445780000005</v>
      </c>
      <c r="K39" s="3">
        <v>1999</v>
      </c>
      <c r="L39" s="3">
        <v>1999</v>
      </c>
      <c r="M39" s="3">
        <v>39980</v>
      </c>
      <c r="N39" s="5"/>
      <c r="O39" s="3"/>
      <c r="P39" s="6">
        <f t="shared" si="0"/>
        <v>479760</v>
      </c>
      <c r="Q39" s="16">
        <v>2656</v>
      </c>
      <c r="R39" s="16">
        <v>1999</v>
      </c>
      <c r="S39" s="16">
        <v>2879</v>
      </c>
      <c r="T39" s="16" t="str">
        <f t="shared" si="1"/>
        <v>CUMPLE</v>
      </c>
      <c r="U39" s="25" t="s">
        <v>95</v>
      </c>
    </row>
    <row r="40" spans="1:21" ht="167.4" customHeight="1" x14ac:dyDescent="0.3">
      <c r="A40" s="2">
        <v>39</v>
      </c>
      <c r="B40" s="2" t="s">
        <v>22</v>
      </c>
      <c r="C40" s="2" t="s">
        <v>59</v>
      </c>
      <c r="D40" s="2" t="s">
        <v>59</v>
      </c>
      <c r="E40" s="2"/>
      <c r="F40" s="2">
        <v>100</v>
      </c>
      <c r="G40" s="2" t="s">
        <v>24</v>
      </c>
      <c r="H40" s="2">
        <v>12</v>
      </c>
      <c r="I40" s="3">
        <v>12170</v>
      </c>
      <c r="J40" s="7">
        <v>0</v>
      </c>
      <c r="K40" s="3">
        <v>12170</v>
      </c>
      <c r="L40" s="3">
        <v>12170</v>
      </c>
      <c r="M40" s="3">
        <v>1217000</v>
      </c>
      <c r="N40" s="5"/>
      <c r="O40" s="3"/>
      <c r="P40" s="6">
        <f t="shared" si="0"/>
        <v>14604000</v>
      </c>
      <c r="Q40" s="16">
        <v>12170</v>
      </c>
      <c r="R40" s="16">
        <v>12170</v>
      </c>
      <c r="S40" s="16">
        <v>20692</v>
      </c>
      <c r="T40" s="16" t="str">
        <f t="shared" si="1"/>
        <v>CUMPLE</v>
      </c>
      <c r="U40" s="25" t="s">
        <v>95</v>
      </c>
    </row>
    <row r="41" spans="1:21" ht="167.4" customHeight="1" x14ac:dyDescent="0.3">
      <c r="A41" s="2">
        <v>40</v>
      </c>
      <c r="B41" s="2" t="s">
        <v>22</v>
      </c>
      <c r="C41" s="2" t="s">
        <v>60</v>
      </c>
      <c r="D41" s="2" t="s">
        <v>60</v>
      </c>
      <c r="E41" s="2"/>
      <c r="F41" s="2">
        <v>100</v>
      </c>
      <c r="G41" s="2" t="s">
        <v>24</v>
      </c>
      <c r="H41" s="2">
        <v>12</v>
      </c>
      <c r="I41" s="3">
        <v>24825</v>
      </c>
      <c r="J41" s="7">
        <v>5.0755286999999982E-2</v>
      </c>
      <c r="K41" s="3">
        <v>23565</v>
      </c>
      <c r="L41" s="3">
        <v>23565</v>
      </c>
      <c r="M41" s="3">
        <v>2356500</v>
      </c>
      <c r="N41" s="5"/>
      <c r="O41" s="3"/>
      <c r="P41" s="6">
        <f t="shared" si="0"/>
        <v>28278000</v>
      </c>
      <c r="Q41" s="16">
        <v>24825</v>
      </c>
      <c r="R41" s="16">
        <v>23565</v>
      </c>
      <c r="S41" s="16">
        <v>43778</v>
      </c>
      <c r="T41" s="16" t="str">
        <f t="shared" si="1"/>
        <v>CUMPLE</v>
      </c>
      <c r="U41" s="25" t="s">
        <v>95</v>
      </c>
    </row>
    <row r="42" spans="1:21" ht="167.4" customHeight="1" x14ac:dyDescent="0.3">
      <c r="A42" s="2">
        <v>41</v>
      </c>
      <c r="B42" s="2" t="s">
        <v>22</v>
      </c>
      <c r="C42" s="2" t="s">
        <v>61</v>
      </c>
      <c r="D42" s="2" t="s">
        <v>61</v>
      </c>
      <c r="E42" s="2"/>
      <c r="F42" s="2">
        <v>5</v>
      </c>
      <c r="G42" s="2" t="s">
        <v>24</v>
      </c>
      <c r="H42" s="2">
        <v>12</v>
      </c>
      <c r="I42" s="3">
        <v>6708</v>
      </c>
      <c r="J42" s="7">
        <v>0</v>
      </c>
      <c r="K42" s="3">
        <v>6708</v>
      </c>
      <c r="L42" s="3">
        <v>6708</v>
      </c>
      <c r="M42" s="3">
        <v>33540</v>
      </c>
      <c r="N42" s="5"/>
      <c r="O42" s="3"/>
      <c r="P42" s="6">
        <f t="shared" si="0"/>
        <v>402480</v>
      </c>
      <c r="Q42" s="16">
        <v>6708</v>
      </c>
      <c r="R42" s="16">
        <v>6708</v>
      </c>
      <c r="S42" s="16">
        <v>12320</v>
      </c>
      <c r="T42" s="16" t="str">
        <f t="shared" si="1"/>
        <v>CUMPLE</v>
      </c>
      <c r="U42" s="25" t="s">
        <v>95</v>
      </c>
    </row>
    <row r="43" spans="1:21" ht="167.4" customHeight="1" x14ac:dyDescent="0.3">
      <c r="A43" s="2">
        <v>42</v>
      </c>
      <c r="B43" s="2" t="s">
        <v>22</v>
      </c>
      <c r="C43" s="2" t="s">
        <v>62</v>
      </c>
      <c r="D43" s="2" t="s">
        <v>62</v>
      </c>
      <c r="E43" s="2"/>
      <c r="F43" s="2">
        <v>190</v>
      </c>
      <c r="G43" s="2" t="s">
        <v>24</v>
      </c>
      <c r="H43" s="2">
        <v>12</v>
      </c>
      <c r="I43" s="3">
        <v>10990</v>
      </c>
      <c r="J43" s="7">
        <v>0.20545950859999995</v>
      </c>
      <c r="K43" s="3">
        <v>8732</v>
      </c>
      <c r="L43" s="3">
        <v>8732</v>
      </c>
      <c r="M43" s="3">
        <v>1659080</v>
      </c>
      <c r="N43" s="5"/>
      <c r="O43" s="3"/>
      <c r="P43" s="6">
        <f t="shared" si="0"/>
        <v>19908960</v>
      </c>
      <c r="Q43" s="16">
        <v>10990</v>
      </c>
      <c r="R43" s="16">
        <v>8732</v>
      </c>
      <c r="S43" s="16">
        <v>14627</v>
      </c>
      <c r="T43" s="16" t="str">
        <f t="shared" si="1"/>
        <v>CUMPLE</v>
      </c>
      <c r="U43" s="25" t="s">
        <v>95</v>
      </c>
    </row>
    <row r="44" spans="1:21" ht="167.4" customHeight="1" x14ac:dyDescent="0.3">
      <c r="A44" s="18">
        <v>43</v>
      </c>
      <c r="B44" s="18" t="s">
        <v>22</v>
      </c>
      <c r="C44" s="18" t="s">
        <v>63</v>
      </c>
      <c r="D44" s="18" t="s">
        <v>63</v>
      </c>
      <c r="E44" s="18"/>
      <c r="F44" s="18">
        <v>30</v>
      </c>
      <c r="G44" s="18" t="s">
        <v>24</v>
      </c>
      <c r="H44" s="18">
        <v>12</v>
      </c>
      <c r="I44" s="19">
        <v>5389</v>
      </c>
      <c r="J44" s="20">
        <v>1</v>
      </c>
      <c r="K44" s="19">
        <v>0</v>
      </c>
      <c r="L44" s="19">
        <v>0</v>
      </c>
      <c r="M44" s="19">
        <v>0</v>
      </c>
      <c r="N44" s="21"/>
      <c r="O44" s="19"/>
      <c r="P44" s="22">
        <f t="shared" si="0"/>
        <v>0</v>
      </c>
      <c r="Q44" s="23">
        <v>5389</v>
      </c>
      <c r="R44" s="23">
        <v>5389</v>
      </c>
      <c r="S44" s="23">
        <v>10191</v>
      </c>
      <c r="T44" s="16" t="str">
        <f t="shared" si="1"/>
        <v>NO CUMPLE</v>
      </c>
      <c r="U44" s="40" t="s">
        <v>91</v>
      </c>
    </row>
    <row r="45" spans="1:21" ht="167.4" customHeight="1" x14ac:dyDescent="0.3">
      <c r="A45" s="2">
        <v>44</v>
      </c>
      <c r="B45" s="2" t="s">
        <v>22</v>
      </c>
      <c r="C45" s="2" t="s">
        <v>64</v>
      </c>
      <c r="D45" s="2" t="s">
        <v>64</v>
      </c>
      <c r="E45" s="2"/>
      <c r="F45" s="2">
        <v>25</v>
      </c>
      <c r="G45" s="2" t="s">
        <v>24</v>
      </c>
      <c r="H45" s="2">
        <v>12</v>
      </c>
      <c r="I45" s="3">
        <v>3192</v>
      </c>
      <c r="J45" s="7">
        <v>0.16322055140000002</v>
      </c>
      <c r="K45" s="3">
        <v>2671</v>
      </c>
      <c r="L45" s="3">
        <v>2671</v>
      </c>
      <c r="M45" s="3">
        <v>66775</v>
      </c>
      <c r="N45" s="5"/>
      <c r="O45" s="3"/>
      <c r="P45" s="6">
        <f t="shared" si="0"/>
        <v>801300</v>
      </c>
      <c r="Q45" s="16">
        <v>3192</v>
      </c>
      <c r="R45" s="16">
        <v>2671</v>
      </c>
      <c r="S45" s="16">
        <v>4262</v>
      </c>
      <c r="T45" s="16" t="str">
        <f t="shared" si="1"/>
        <v>CUMPLE</v>
      </c>
      <c r="U45" s="25" t="s">
        <v>95</v>
      </c>
    </row>
    <row r="46" spans="1:21" ht="167.4" customHeight="1" x14ac:dyDescent="0.3">
      <c r="A46" s="2">
        <v>45</v>
      </c>
      <c r="B46" s="2" t="s">
        <v>22</v>
      </c>
      <c r="C46" s="2" t="s">
        <v>65</v>
      </c>
      <c r="D46" s="2" t="s">
        <v>65</v>
      </c>
      <c r="E46" s="2"/>
      <c r="F46" s="2">
        <v>10</v>
      </c>
      <c r="G46" s="2" t="s">
        <v>24</v>
      </c>
      <c r="H46" s="2">
        <v>12</v>
      </c>
      <c r="I46" s="3">
        <v>5071</v>
      </c>
      <c r="J46" s="7">
        <v>0.29737724310000002</v>
      </c>
      <c r="K46" s="3">
        <v>3563</v>
      </c>
      <c r="L46" s="3">
        <v>3563</v>
      </c>
      <c r="M46" s="3">
        <v>35630</v>
      </c>
      <c r="N46" s="5"/>
      <c r="O46" s="3"/>
      <c r="P46" s="6">
        <f t="shared" si="0"/>
        <v>427560</v>
      </c>
      <c r="Q46" s="16">
        <v>5071</v>
      </c>
      <c r="R46" s="16">
        <v>3563</v>
      </c>
      <c r="S46" s="16">
        <v>5559</v>
      </c>
      <c r="T46" s="16" t="str">
        <f t="shared" si="1"/>
        <v>CUMPLE</v>
      </c>
      <c r="U46" s="25" t="s">
        <v>95</v>
      </c>
    </row>
    <row r="47" spans="1:21" ht="167.4" customHeight="1" x14ac:dyDescent="0.3">
      <c r="A47" s="2">
        <v>46</v>
      </c>
      <c r="B47" s="2" t="s">
        <v>22</v>
      </c>
      <c r="C47" s="2" t="s">
        <v>66</v>
      </c>
      <c r="D47" s="2" t="s">
        <v>66</v>
      </c>
      <c r="E47" s="2"/>
      <c r="F47" s="2">
        <v>6</v>
      </c>
      <c r="G47" s="2" t="s">
        <v>24</v>
      </c>
      <c r="H47" s="2">
        <v>12</v>
      </c>
      <c r="I47" s="3">
        <v>9426</v>
      </c>
      <c r="J47" s="7">
        <v>0.47549331640000003</v>
      </c>
      <c r="K47" s="3">
        <v>4944</v>
      </c>
      <c r="L47" s="3">
        <v>4944</v>
      </c>
      <c r="M47" s="3">
        <v>29664</v>
      </c>
      <c r="N47" s="5"/>
      <c r="O47" s="3"/>
      <c r="P47" s="6">
        <f t="shared" si="0"/>
        <v>355968</v>
      </c>
      <c r="Q47" s="16">
        <v>9426</v>
      </c>
      <c r="R47" s="16">
        <v>4944</v>
      </c>
      <c r="S47" s="16">
        <v>14823</v>
      </c>
      <c r="T47" s="16" t="str">
        <f t="shared" si="1"/>
        <v>CUMPLE</v>
      </c>
      <c r="U47" s="25" t="s">
        <v>95</v>
      </c>
    </row>
    <row r="48" spans="1:21" ht="167.4" customHeight="1" x14ac:dyDescent="0.3">
      <c r="A48" s="2">
        <v>47</v>
      </c>
      <c r="B48" s="2" t="s">
        <v>22</v>
      </c>
      <c r="C48" s="2" t="s">
        <v>67</v>
      </c>
      <c r="D48" s="2" t="s">
        <v>67</v>
      </c>
      <c r="E48" s="2"/>
      <c r="F48" s="2">
        <v>2</v>
      </c>
      <c r="G48" s="2" t="s">
        <v>24</v>
      </c>
      <c r="H48" s="2">
        <v>12</v>
      </c>
      <c r="I48" s="3">
        <v>135083</v>
      </c>
      <c r="J48" s="7">
        <v>0</v>
      </c>
      <c r="K48" s="3">
        <v>135083</v>
      </c>
      <c r="L48" s="3">
        <v>135083</v>
      </c>
      <c r="M48" s="3">
        <v>270166</v>
      </c>
      <c r="N48" s="5"/>
      <c r="O48" s="3"/>
      <c r="P48" s="6">
        <f t="shared" si="0"/>
        <v>3241992</v>
      </c>
      <c r="Q48" s="16">
        <v>135083</v>
      </c>
      <c r="R48" s="16">
        <v>135083</v>
      </c>
      <c r="S48" s="16">
        <v>222334</v>
      </c>
      <c r="T48" s="16" t="str">
        <f t="shared" si="1"/>
        <v>CUMPLE</v>
      </c>
      <c r="U48" s="25" t="s">
        <v>95</v>
      </c>
    </row>
    <row r="49" spans="1:21" ht="167.4" customHeight="1" x14ac:dyDescent="0.3">
      <c r="A49" s="2">
        <v>48</v>
      </c>
      <c r="B49" s="2" t="s">
        <v>22</v>
      </c>
      <c r="C49" s="2" t="s">
        <v>68</v>
      </c>
      <c r="D49" s="2" t="s">
        <v>68</v>
      </c>
      <c r="E49" s="2"/>
      <c r="F49" s="2">
        <v>90</v>
      </c>
      <c r="G49" s="2" t="s">
        <v>24</v>
      </c>
      <c r="H49" s="2">
        <v>12</v>
      </c>
      <c r="I49" s="3">
        <v>29609</v>
      </c>
      <c r="J49" s="7">
        <v>0.22189199230000001</v>
      </c>
      <c r="K49" s="3">
        <v>23039</v>
      </c>
      <c r="L49" s="3">
        <v>23039</v>
      </c>
      <c r="M49" s="3">
        <v>2073510</v>
      </c>
      <c r="N49" s="5"/>
      <c r="O49" s="3"/>
      <c r="P49" s="6">
        <f t="shared" si="0"/>
        <v>24882120</v>
      </c>
      <c r="Q49" s="16">
        <v>29609</v>
      </c>
      <c r="R49" s="16">
        <v>23039</v>
      </c>
      <c r="S49" s="16">
        <v>42614</v>
      </c>
      <c r="T49" s="16" t="str">
        <f t="shared" si="1"/>
        <v>CUMPLE</v>
      </c>
      <c r="U49" s="25" t="s">
        <v>95</v>
      </c>
    </row>
    <row r="50" spans="1:21" ht="167.4" customHeight="1" x14ac:dyDescent="0.3">
      <c r="A50" s="18">
        <v>49</v>
      </c>
      <c r="B50" s="18" t="s">
        <v>22</v>
      </c>
      <c r="C50" s="18" t="s">
        <v>69</v>
      </c>
      <c r="D50" s="18" t="s">
        <v>69</v>
      </c>
      <c r="E50" s="18"/>
      <c r="F50" s="18">
        <v>40</v>
      </c>
      <c r="G50" s="18" t="s">
        <v>24</v>
      </c>
      <c r="H50" s="18">
        <v>12</v>
      </c>
      <c r="I50" s="19">
        <v>16800</v>
      </c>
      <c r="J50" s="20">
        <v>1</v>
      </c>
      <c r="K50" s="19">
        <v>0</v>
      </c>
      <c r="L50" s="19">
        <v>0</v>
      </c>
      <c r="M50" s="19">
        <v>0</v>
      </c>
      <c r="N50" s="21"/>
      <c r="O50" s="19"/>
      <c r="P50" s="22">
        <f t="shared" si="0"/>
        <v>0</v>
      </c>
      <c r="Q50" s="23">
        <v>16800</v>
      </c>
      <c r="R50" s="23">
        <v>16800</v>
      </c>
      <c r="S50" s="23">
        <v>34276</v>
      </c>
      <c r="T50" s="16" t="str">
        <f t="shared" si="1"/>
        <v>NO CUMPLE</v>
      </c>
      <c r="U50" s="40" t="s">
        <v>90</v>
      </c>
    </row>
    <row r="51" spans="1:21" ht="167.4" customHeight="1" x14ac:dyDescent="0.3">
      <c r="A51" s="2">
        <v>50</v>
      </c>
      <c r="B51" s="2" t="s">
        <v>22</v>
      </c>
      <c r="C51" s="2" t="s">
        <v>70</v>
      </c>
      <c r="D51" s="2" t="s">
        <v>70</v>
      </c>
      <c r="E51" s="2"/>
      <c r="F51" s="2">
        <v>40</v>
      </c>
      <c r="G51" s="2" t="s">
        <v>24</v>
      </c>
      <c r="H51" s="2">
        <v>12</v>
      </c>
      <c r="I51" s="3">
        <v>9691</v>
      </c>
      <c r="J51" s="7">
        <v>1.3414508000000325E-3</v>
      </c>
      <c r="K51" s="3">
        <v>9678</v>
      </c>
      <c r="L51" s="3">
        <v>9678</v>
      </c>
      <c r="M51" s="3">
        <v>387120</v>
      </c>
      <c r="N51" s="5"/>
      <c r="O51" s="3"/>
      <c r="P51" s="6">
        <f t="shared" si="0"/>
        <v>4645440</v>
      </c>
      <c r="Q51" s="16">
        <v>9691</v>
      </c>
      <c r="R51" s="16">
        <v>9678</v>
      </c>
      <c r="S51" s="16">
        <v>13750</v>
      </c>
      <c r="T51" s="16" t="str">
        <f t="shared" si="1"/>
        <v>CUMPLE</v>
      </c>
      <c r="U51" s="25" t="s">
        <v>95</v>
      </c>
    </row>
    <row r="52" spans="1:21" ht="167.4" customHeight="1" x14ac:dyDescent="0.3">
      <c r="A52" s="2">
        <v>51</v>
      </c>
      <c r="B52" s="2" t="s">
        <v>22</v>
      </c>
      <c r="C52" s="2" t="s">
        <v>71</v>
      </c>
      <c r="D52" s="2" t="s">
        <v>71</v>
      </c>
      <c r="E52" s="2"/>
      <c r="F52" s="2">
        <v>100</v>
      </c>
      <c r="G52" s="2" t="s">
        <v>24</v>
      </c>
      <c r="H52" s="2">
        <v>12</v>
      </c>
      <c r="I52" s="3">
        <v>6259</v>
      </c>
      <c r="J52" s="7">
        <v>0</v>
      </c>
      <c r="K52" s="3">
        <v>6259</v>
      </c>
      <c r="L52" s="3">
        <v>6259</v>
      </c>
      <c r="M52" s="3">
        <v>625900</v>
      </c>
      <c r="N52" s="5"/>
      <c r="O52" s="3"/>
      <c r="P52" s="6">
        <f t="shared" si="0"/>
        <v>7510800</v>
      </c>
      <c r="Q52" s="16">
        <v>6259</v>
      </c>
      <c r="R52" s="16">
        <v>6259</v>
      </c>
      <c r="S52" s="16">
        <v>9311</v>
      </c>
      <c r="T52" s="16" t="str">
        <f t="shared" si="1"/>
        <v>CUMPLE</v>
      </c>
      <c r="U52" s="25" t="s">
        <v>95</v>
      </c>
    </row>
    <row r="53" spans="1:21" ht="167.4" customHeight="1" x14ac:dyDescent="0.3">
      <c r="A53" s="2">
        <v>52</v>
      </c>
      <c r="B53" s="2" t="s">
        <v>22</v>
      </c>
      <c r="C53" s="2" t="s">
        <v>72</v>
      </c>
      <c r="D53" s="2" t="s">
        <v>72</v>
      </c>
      <c r="E53" s="2"/>
      <c r="F53" s="2">
        <v>6</v>
      </c>
      <c r="G53" s="2" t="s">
        <v>24</v>
      </c>
      <c r="H53" s="2">
        <v>12</v>
      </c>
      <c r="I53" s="3">
        <v>4111</v>
      </c>
      <c r="J53" s="7">
        <v>0</v>
      </c>
      <c r="K53" s="3">
        <v>4111</v>
      </c>
      <c r="L53" s="3">
        <v>4111</v>
      </c>
      <c r="M53" s="3">
        <v>24666</v>
      </c>
      <c r="N53" s="5"/>
      <c r="O53" s="3"/>
      <c r="P53" s="6">
        <f t="shared" si="0"/>
        <v>295992</v>
      </c>
      <c r="Q53" s="16">
        <v>4111</v>
      </c>
      <c r="R53" s="16">
        <v>4111</v>
      </c>
      <c r="S53" s="16">
        <v>5232</v>
      </c>
      <c r="T53" s="16" t="str">
        <f t="shared" si="1"/>
        <v>CUMPLE</v>
      </c>
      <c r="U53" s="25" t="s">
        <v>95</v>
      </c>
    </row>
    <row r="54" spans="1:21" ht="167.4" customHeight="1" x14ac:dyDescent="0.3">
      <c r="A54" s="18">
        <v>53</v>
      </c>
      <c r="B54" s="18" t="s">
        <v>22</v>
      </c>
      <c r="C54" s="18" t="s">
        <v>73</v>
      </c>
      <c r="D54" s="18" t="s">
        <v>73</v>
      </c>
      <c r="E54" s="18"/>
      <c r="F54" s="18">
        <v>6</v>
      </c>
      <c r="G54" s="18" t="s">
        <v>24</v>
      </c>
      <c r="H54" s="18">
        <v>12</v>
      </c>
      <c r="I54" s="19">
        <v>9463</v>
      </c>
      <c r="J54" s="20">
        <v>1</v>
      </c>
      <c r="K54" s="19">
        <v>0</v>
      </c>
      <c r="L54" s="19">
        <v>0</v>
      </c>
      <c r="M54" s="19">
        <v>0</v>
      </c>
      <c r="N54" s="21"/>
      <c r="O54" s="19"/>
      <c r="P54" s="22">
        <f t="shared" si="0"/>
        <v>0</v>
      </c>
      <c r="Q54" s="23">
        <v>9463</v>
      </c>
      <c r="R54" s="23">
        <v>9463</v>
      </c>
      <c r="S54" s="23">
        <v>15453</v>
      </c>
      <c r="T54" s="16" t="str">
        <f t="shared" si="1"/>
        <v>NO CUMPLE</v>
      </c>
      <c r="U54" s="40" t="s">
        <v>96</v>
      </c>
    </row>
    <row r="55" spans="1:21" ht="167.4" customHeight="1" x14ac:dyDescent="0.3">
      <c r="A55" s="2">
        <v>54</v>
      </c>
      <c r="B55" s="2" t="s">
        <v>22</v>
      </c>
      <c r="C55" s="2" t="s">
        <v>74</v>
      </c>
      <c r="D55" s="2" t="s">
        <v>74</v>
      </c>
      <c r="E55" s="2"/>
      <c r="F55" s="2">
        <v>5</v>
      </c>
      <c r="G55" s="2" t="s">
        <v>24</v>
      </c>
      <c r="H55" s="2">
        <v>12</v>
      </c>
      <c r="I55" s="3">
        <v>4420</v>
      </c>
      <c r="J55" s="7">
        <v>0</v>
      </c>
      <c r="K55" s="3">
        <v>4420</v>
      </c>
      <c r="L55" s="3">
        <v>4420</v>
      </c>
      <c r="M55" s="3">
        <v>22100</v>
      </c>
      <c r="N55" s="5"/>
      <c r="O55" s="3"/>
      <c r="P55" s="6">
        <f t="shared" si="0"/>
        <v>265200</v>
      </c>
      <c r="Q55" s="16">
        <v>4420</v>
      </c>
      <c r="R55" s="16">
        <v>4420</v>
      </c>
      <c r="S55" s="16">
        <v>7421</v>
      </c>
      <c r="T55" s="16" t="str">
        <f t="shared" si="1"/>
        <v>CUMPLE</v>
      </c>
      <c r="U55" s="25" t="s">
        <v>95</v>
      </c>
    </row>
    <row r="56" spans="1:21" ht="167.4" customHeight="1" x14ac:dyDescent="0.3">
      <c r="A56" s="2">
        <v>55</v>
      </c>
      <c r="B56" s="2" t="s">
        <v>22</v>
      </c>
      <c r="C56" s="2" t="s">
        <v>75</v>
      </c>
      <c r="D56" s="2" t="s">
        <v>75</v>
      </c>
      <c r="E56" s="2"/>
      <c r="F56" s="2">
        <v>20</v>
      </c>
      <c r="G56" s="2" t="s">
        <v>24</v>
      </c>
      <c r="H56" s="2">
        <v>12</v>
      </c>
      <c r="I56" s="3">
        <v>2864</v>
      </c>
      <c r="J56" s="7">
        <v>0</v>
      </c>
      <c r="K56" s="3">
        <v>2864</v>
      </c>
      <c r="L56" s="3">
        <v>2864</v>
      </c>
      <c r="M56" s="3">
        <v>57280</v>
      </c>
      <c r="N56" s="5"/>
      <c r="O56" s="3"/>
      <c r="P56" s="6">
        <f t="shared" si="0"/>
        <v>687360</v>
      </c>
      <c r="Q56" s="16">
        <v>2864</v>
      </c>
      <c r="R56" s="16">
        <v>2864</v>
      </c>
      <c r="S56" s="16">
        <v>4087</v>
      </c>
      <c r="T56" s="16" t="str">
        <f t="shared" si="1"/>
        <v>CUMPLE</v>
      </c>
      <c r="U56" s="25" t="s">
        <v>95</v>
      </c>
    </row>
    <row r="57" spans="1:21" ht="167.4" customHeight="1" x14ac:dyDescent="0.3">
      <c r="A57" s="2">
        <v>56</v>
      </c>
      <c r="B57" s="2" t="s">
        <v>22</v>
      </c>
      <c r="C57" s="2" t="s">
        <v>76</v>
      </c>
      <c r="D57" s="2" t="s">
        <v>76</v>
      </c>
      <c r="E57" s="2"/>
      <c r="F57" s="2">
        <v>6</v>
      </c>
      <c r="G57" s="2" t="s">
        <v>24</v>
      </c>
      <c r="H57" s="2">
        <v>12</v>
      </c>
      <c r="I57" s="3">
        <v>3945</v>
      </c>
      <c r="J57" s="7">
        <v>0</v>
      </c>
      <c r="K57" s="3">
        <v>3945</v>
      </c>
      <c r="L57" s="3">
        <v>3945</v>
      </c>
      <c r="M57" s="3">
        <v>23670</v>
      </c>
      <c r="N57" s="5"/>
      <c r="O57" s="3"/>
      <c r="P57" s="6">
        <f t="shared" si="0"/>
        <v>284040</v>
      </c>
      <c r="Q57" s="16">
        <v>3945</v>
      </c>
      <c r="R57" s="16">
        <v>3945</v>
      </c>
      <c r="S57" s="16">
        <v>10967</v>
      </c>
      <c r="T57" s="16" t="str">
        <f t="shared" si="1"/>
        <v>CUMPLE</v>
      </c>
      <c r="U57" s="25" t="s">
        <v>95</v>
      </c>
    </row>
    <row r="58" spans="1:21" ht="167.4" customHeight="1" x14ac:dyDescent="0.3">
      <c r="A58" s="2">
        <v>57</v>
      </c>
      <c r="B58" s="2" t="s">
        <v>22</v>
      </c>
      <c r="C58" s="2" t="s">
        <v>77</v>
      </c>
      <c r="D58" s="2" t="s">
        <v>77</v>
      </c>
      <c r="E58" s="2"/>
      <c r="F58" s="2">
        <v>2</v>
      </c>
      <c r="G58" s="2" t="s">
        <v>24</v>
      </c>
      <c r="H58" s="2">
        <v>12</v>
      </c>
      <c r="I58" s="3">
        <v>54414</v>
      </c>
      <c r="J58" s="7">
        <v>0.31947660529999999</v>
      </c>
      <c r="K58" s="3">
        <v>37030</v>
      </c>
      <c r="L58" s="3">
        <v>37030</v>
      </c>
      <c r="M58" s="3">
        <v>74060</v>
      </c>
      <c r="N58" s="5"/>
      <c r="O58" s="3"/>
      <c r="P58" s="6">
        <f t="shared" si="0"/>
        <v>888720</v>
      </c>
      <c r="Q58" s="16">
        <v>54414</v>
      </c>
      <c r="R58" s="16">
        <v>37030</v>
      </c>
      <c r="S58" s="16">
        <v>223228</v>
      </c>
      <c r="T58" s="16" t="str">
        <f t="shared" si="1"/>
        <v>CUMPLE</v>
      </c>
      <c r="U58" s="25" t="s">
        <v>95</v>
      </c>
    </row>
    <row r="59" spans="1:21" ht="167.4" customHeight="1" x14ac:dyDescent="0.3">
      <c r="A59" s="26">
        <v>58</v>
      </c>
      <c r="B59" s="2" t="s">
        <v>22</v>
      </c>
      <c r="C59" s="2" t="s">
        <v>78</v>
      </c>
      <c r="D59" s="2" t="s">
        <v>78</v>
      </c>
      <c r="E59" s="2"/>
      <c r="F59" s="2">
        <v>1</v>
      </c>
      <c r="G59" s="2" t="s">
        <v>24</v>
      </c>
      <c r="H59" s="2">
        <v>12</v>
      </c>
      <c r="I59" s="3">
        <v>41444</v>
      </c>
      <c r="J59" s="7">
        <v>0</v>
      </c>
      <c r="K59" s="3">
        <v>41444</v>
      </c>
      <c r="L59" s="3">
        <v>41444</v>
      </c>
      <c r="M59" s="3">
        <v>41444</v>
      </c>
      <c r="N59" s="5"/>
      <c r="O59" s="3"/>
      <c r="P59" s="6">
        <f t="shared" si="0"/>
        <v>497328</v>
      </c>
      <c r="Q59" s="16">
        <v>41444</v>
      </c>
      <c r="R59" s="16">
        <v>41444</v>
      </c>
      <c r="S59" s="16">
        <v>68906</v>
      </c>
      <c r="T59" s="16" t="str">
        <f t="shared" si="1"/>
        <v>CUMPLE</v>
      </c>
      <c r="U59" s="25" t="s">
        <v>95</v>
      </c>
    </row>
    <row r="60" spans="1:21" ht="167.4" customHeight="1" x14ac:dyDescent="0.3">
      <c r="A60" s="18">
        <v>59</v>
      </c>
      <c r="B60" s="18" t="s">
        <v>22</v>
      </c>
      <c r="C60" s="18" t="s">
        <v>79</v>
      </c>
      <c r="D60" s="18" t="s">
        <v>79</v>
      </c>
      <c r="E60" s="18"/>
      <c r="F60" s="18">
        <v>2</v>
      </c>
      <c r="G60" s="18" t="s">
        <v>24</v>
      </c>
      <c r="H60" s="18">
        <v>12</v>
      </c>
      <c r="I60" s="19">
        <v>31763</v>
      </c>
      <c r="J60" s="20">
        <v>1</v>
      </c>
      <c r="K60" s="19">
        <v>0</v>
      </c>
      <c r="L60" s="19">
        <v>0</v>
      </c>
      <c r="M60" s="19">
        <v>0</v>
      </c>
      <c r="N60" s="21"/>
      <c r="O60" s="19"/>
      <c r="P60" s="22">
        <f t="shared" si="0"/>
        <v>0</v>
      </c>
      <c r="Q60" s="23">
        <v>31763</v>
      </c>
      <c r="R60" s="23">
        <v>30929</v>
      </c>
      <c r="S60" s="23">
        <v>49784</v>
      </c>
      <c r="T60" s="16" t="str">
        <f t="shared" si="1"/>
        <v>NO CUMPLE</v>
      </c>
      <c r="U60" s="40" t="s">
        <v>97</v>
      </c>
    </row>
    <row r="61" spans="1:21" ht="167.4" customHeight="1" x14ac:dyDescent="0.3">
      <c r="A61" s="2">
        <v>60</v>
      </c>
      <c r="B61" s="2" t="s">
        <v>22</v>
      </c>
      <c r="C61" s="2" t="s">
        <v>80</v>
      </c>
      <c r="D61" s="2" t="s">
        <v>80</v>
      </c>
      <c r="E61" s="2"/>
      <c r="F61" s="2">
        <v>10</v>
      </c>
      <c r="G61" s="2" t="s">
        <v>24</v>
      </c>
      <c r="H61" s="2">
        <v>12</v>
      </c>
      <c r="I61" s="3">
        <v>33455</v>
      </c>
      <c r="J61" s="7">
        <v>0.50315348980000008</v>
      </c>
      <c r="K61" s="3">
        <v>16622</v>
      </c>
      <c r="L61" s="3">
        <v>16622</v>
      </c>
      <c r="M61" s="3">
        <v>166220</v>
      </c>
      <c r="N61" s="5"/>
      <c r="O61" s="3"/>
      <c r="P61" s="6">
        <f t="shared" si="0"/>
        <v>1994640</v>
      </c>
      <c r="Q61" s="16">
        <v>33455</v>
      </c>
      <c r="R61" s="16">
        <v>16622</v>
      </c>
      <c r="S61" s="16">
        <v>109189</v>
      </c>
      <c r="T61" s="16" t="str">
        <f t="shared" si="1"/>
        <v>CUMPLE</v>
      </c>
      <c r="U61" s="25" t="s">
        <v>95</v>
      </c>
    </row>
    <row r="62" spans="1:21" ht="167.4" customHeight="1" x14ac:dyDescent="0.3">
      <c r="A62" s="2">
        <v>61</v>
      </c>
      <c r="B62" s="2" t="s">
        <v>22</v>
      </c>
      <c r="C62" s="2" t="s">
        <v>81</v>
      </c>
      <c r="D62" s="2" t="s">
        <v>81</v>
      </c>
      <c r="E62" s="2"/>
      <c r="F62" s="2">
        <v>19</v>
      </c>
      <c r="G62" s="2" t="s">
        <v>24</v>
      </c>
      <c r="H62" s="2">
        <v>12</v>
      </c>
      <c r="I62" s="3">
        <v>26980</v>
      </c>
      <c r="J62" s="7">
        <v>0</v>
      </c>
      <c r="K62" s="3">
        <v>26980</v>
      </c>
      <c r="L62" s="3">
        <v>26980</v>
      </c>
      <c r="M62" s="3">
        <v>512620</v>
      </c>
      <c r="N62" s="5"/>
      <c r="O62" s="3"/>
      <c r="P62" s="6">
        <f t="shared" si="0"/>
        <v>6151440</v>
      </c>
      <c r="Q62" s="16">
        <v>26980</v>
      </c>
      <c r="R62" s="16">
        <v>26980</v>
      </c>
      <c r="S62" s="16">
        <v>102932</v>
      </c>
      <c r="T62" s="16" t="str">
        <f t="shared" si="1"/>
        <v>CUMPLE</v>
      </c>
      <c r="U62" s="25" t="s">
        <v>95</v>
      </c>
    </row>
    <row r="63" spans="1:21" ht="167.4" customHeight="1" x14ac:dyDescent="0.3">
      <c r="A63" s="2">
        <v>62</v>
      </c>
      <c r="B63" s="2" t="s">
        <v>22</v>
      </c>
      <c r="C63" s="2" t="s">
        <v>82</v>
      </c>
      <c r="D63" s="2" t="s">
        <v>82</v>
      </c>
      <c r="E63" s="2"/>
      <c r="F63" s="2">
        <v>1</v>
      </c>
      <c r="G63" s="2" t="s">
        <v>24</v>
      </c>
      <c r="H63" s="2">
        <v>12</v>
      </c>
      <c r="I63" s="3">
        <v>41549</v>
      </c>
      <c r="J63" s="7">
        <v>0</v>
      </c>
      <c r="K63" s="3">
        <v>41549</v>
      </c>
      <c r="L63" s="3">
        <v>41549</v>
      </c>
      <c r="M63" s="3">
        <v>41549</v>
      </c>
      <c r="N63" s="5"/>
      <c r="O63" s="3"/>
      <c r="P63" s="6">
        <f t="shared" si="0"/>
        <v>498588</v>
      </c>
      <c r="Q63" s="16">
        <v>41549</v>
      </c>
      <c r="R63" s="16">
        <v>41549</v>
      </c>
      <c r="S63" s="16">
        <v>151066</v>
      </c>
      <c r="T63" s="16" t="str">
        <f t="shared" si="1"/>
        <v>CUMPLE</v>
      </c>
      <c r="U63" s="25" t="s">
        <v>95</v>
      </c>
    </row>
    <row r="64" spans="1:21" ht="167.4" customHeight="1" x14ac:dyDescent="0.3">
      <c r="A64" s="2">
        <v>63</v>
      </c>
      <c r="B64" s="2" t="s">
        <v>22</v>
      </c>
      <c r="C64" s="2" t="s">
        <v>83</v>
      </c>
      <c r="D64" s="2" t="s">
        <v>83</v>
      </c>
      <c r="E64" s="2"/>
      <c r="F64" s="2">
        <v>2</v>
      </c>
      <c r="G64" s="2" t="s">
        <v>24</v>
      </c>
      <c r="H64" s="2">
        <v>12</v>
      </c>
      <c r="I64" s="3">
        <v>145422</v>
      </c>
      <c r="J64" s="7">
        <v>0.31637578909999997</v>
      </c>
      <c r="K64" s="3">
        <v>99414</v>
      </c>
      <c r="L64" s="3">
        <v>99414</v>
      </c>
      <c r="M64" s="3">
        <v>198828</v>
      </c>
      <c r="N64" s="5"/>
      <c r="O64" s="3"/>
      <c r="P64" s="6">
        <f t="shared" si="0"/>
        <v>2385936</v>
      </c>
      <c r="Q64" s="16">
        <v>145422</v>
      </c>
      <c r="R64" s="16">
        <v>99414</v>
      </c>
      <c r="S64" s="16">
        <v>387225</v>
      </c>
      <c r="T64" s="16" t="str">
        <f t="shared" si="1"/>
        <v>CUMPLE</v>
      </c>
      <c r="U64" s="25" t="s">
        <v>95</v>
      </c>
    </row>
    <row r="65" spans="1:20" ht="167.4" customHeight="1" x14ac:dyDescent="0.3">
      <c r="A65" s="8" t="s">
        <v>84</v>
      </c>
      <c r="B65" s="9"/>
      <c r="C65" s="9"/>
      <c r="D65" s="9"/>
      <c r="E65" s="9"/>
      <c r="F65" s="9"/>
      <c r="G65" s="9"/>
      <c r="H65" s="9"/>
      <c r="I65" s="8">
        <v>0</v>
      </c>
      <c r="J65" s="9"/>
      <c r="K65" s="9"/>
      <c r="L65" s="10"/>
      <c r="M65" s="46" t="s">
        <v>85</v>
      </c>
      <c r="N65" s="46"/>
      <c r="O65" s="46"/>
      <c r="P65" s="11">
        <v>0</v>
      </c>
      <c r="Q65" s="11"/>
      <c r="T65" s="16"/>
    </row>
    <row r="66" spans="1:20" ht="15" x14ac:dyDescent="0.3">
      <c r="A66" s="12"/>
      <c r="B66" s="13"/>
      <c r="C66" s="13"/>
      <c r="D66" s="13"/>
      <c r="E66" s="13"/>
      <c r="F66" s="13"/>
      <c r="G66" s="13"/>
      <c r="H66" s="13"/>
      <c r="I66" s="9"/>
      <c r="J66" s="9"/>
      <c r="K66" s="9"/>
      <c r="L66" s="9"/>
      <c r="M66" s="47"/>
      <c r="N66" s="47"/>
      <c r="O66" s="47"/>
      <c r="P66" s="14"/>
      <c r="Q66" s="17"/>
    </row>
  </sheetData>
  <autoFilter ref="A1:U65" xr:uid="{F8BAE63E-4144-4D32-B33F-896F0CEF330F}"/>
  <mergeCells count="2">
    <mergeCell ref="M65:O65"/>
    <mergeCell ref="M66:O66"/>
  </mergeCells>
  <conditionalFormatting sqref="P65:Q65">
    <cfRule type="expression" dxfId="7" priority="3">
      <formula>ISERROR(#REF!)</formula>
    </cfRule>
  </conditionalFormatting>
  <conditionalFormatting sqref="T2:T65">
    <cfRule type="containsText" dxfId="6" priority="1" operator="containsText" text="NO CUMPLE">
      <formula>NOT(ISERROR(SEARCH("NO CUMPLE",T2)))</formula>
    </cfRule>
  </conditionalFormatting>
  <dataValidations count="8">
    <dataValidation operator="greaterThanOrEqual" allowBlank="1" showInputMessage="1" showErrorMessage="1" sqref="J5:J64" xr:uid="{E69CE901-4AFA-4C5E-AF9F-23E1AA4CCDA2}"/>
    <dataValidation type="decimal" allowBlank="1" showInputMessage="1" showErrorMessage="1" errorTitle="Error" error="Mayor a 1" sqref="P65:Q66" xr:uid="{CF7DBE2A-68D2-4445-B076-197AC4F10E42}">
      <formula1>0.011</formula1>
      <formula2>AF68</formula2>
    </dataValidation>
    <dataValidation type="decimal" operator="greaterThan" allowBlank="1" showInputMessage="1" showErrorMessage="1" sqref="N2:O64" xr:uid="{0787FC0D-121B-4559-9EDF-E88E52FF41FE}">
      <formula1>0</formula1>
    </dataValidation>
    <dataValidation type="custom" operator="greaterThanOrEqual" allowBlank="1" showInputMessage="1" showErrorMessage="1" errorTitle="Error" error="El porcentaje que ingreso no esta en este rango 0%-100%, o el resultado del descuento en menor al precio piso $ 2,700,125" promptTitle="Porcentaje Descuento" prompt="Ingrese % de descuento de 0%-100% y el resultado del descuento no puede ser menor al precio piso $ 2,700,125_x000a__x000a_TIP: Si presiona doble clic se cálcula el % que iguala al precio mínimo" sqref="J2:J4" xr:uid="{E88E0969-BD53-4627-B3CE-3FE3393D9FB8}">
      <formula1>#REF!</formula1>
    </dataValidation>
    <dataValidation type="decimal" allowBlank="1" showInputMessage="1" showErrorMessage="1" sqref="C65:D65" xr:uid="{CC65FE83-D332-4380-B496-800E276FD896}">
      <formula1>0.011</formula1>
      <formula2>#REF!</formula2>
    </dataValidation>
    <dataValidation type="decimal" allowBlank="1" showInputMessage="1" showErrorMessage="1" sqref="A65" xr:uid="{A425B8C9-5B71-492D-A67A-BBCF98728C4A}">
      <formula1>0.011</formula1>
      <formula2>S68</formula2>
    </dataValidation>
    <dataValidation type="decimal" allowBlank="1" showInputMessage="1" showErrorMessage="1" sqref="B65" xr:uid="{C60F0BBD-E0C4-4BBB-AAA5-93B5EE58DA3F}">
      <formula1>0.011</formula1>
      <formula2>U68</formula2>
    </dataValidation>
    <dataValidation type="decimal" allowBlank="1" showInputMessage="1" showErrorMessage="1" sqref="E65:K65" xr:uid="{625D5059-0C11-4935-8FC4-E6FBE1DD7927}">
      <formula1>0.011</formula1>
      <formula2>V68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9D43E-3534-46F9-943F-665AE1164CF9}">
  <dimension ref="A1:U65"/>
  <sheetViews>
    <sheetView zoomScale="85" zoomScaleNormal="85" workbookViewId="0">
      <selection activeCell="U44" sqref="U44"/>
    </sheetView>
  </sheetViews>
  <sheetFormatPr baseColWidth="10" defaultRowHeight="14.4" x14ac:dyDescent="0.3"/>
  <cols>
    <col min="13" max="13" width="12.5546875" bestFit="1" customWidth="1"/>
    <col min="16" max="16" width="13.44140625" bestFit="1" customWidth="1"/>
    <col min="17" max="17" width="14.5546875" bestFit="1" customWidth="1"/>
    <col min="21" max="21" width="37.33203125" customWidth="1"/>
  </cols>
  <sheetData>
    <row r="1" spans="1:21" ht="72" x14ac:dyDescent="0.3">
      <c r="A1" s="31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31" t="s">
        <v>12</v>
      </c>
      <c r="N1" s="31" t="s">
        <v>13</v>
      </c>
      <c r="O1" s="31" t="s">
        <v>14</v>
      </c>
      <c r="P1" s="31" t="s">
        <v>15</v>
      </c>
      <c r="Q1" s="29" t="s">
        <v>88</v>
      </c>
      <c r="R1" s="29" t="s">
        <v>86</v>
      </c>
      <c r="S1" s="29" t="s">
        <v>87</v>
      </c>
      <c r="T1" s="29" t="s">
        <v>94</v>
      </c>
      <c r="U1" s="29" t="s">
        <v>93</v>
      </c>
    </row>
    <row r="2" spans="1:21" ht="55.2" customHeight="1" x14ac:dyDescent="0.3">
      <c r="A2" s="35">
        <v>1</v>
      </c>
      <c r="B2" s="35" t="s">
        <v>16</v>
      </c>
      <c r="C2" s="35" t="s">
        <v>17</v>
      </c>
      <c r="D2" s="35" t="s">
        <v>17</v>
      </c>
      <c r="E2" s="35" t="s">
        <v>18</v>
      </c>
      <c r="F2" s="35">
        <v>1</v>
      </c>
      <c r="G2" s="35" t="s">
        <v>19</v>
      </c>
      <c r="H2" s="35">
        <v>12</v>
      </c>
      <c r="I2" s="36">
        <v>2700125</v>
      </c>
      <c r="J2" s="38"/>
      <c r="K2" s="36">
        <v>2700125</v>
      </c>
      <c r="L2" s="36">
        <v>2700125</v>
      </c>
      <c r="M2" s="36">
        <v>2700125</v>
      </c>
      <c r="N2" s="37"/>
      <c r="O2" s="36"/>
      <c r="P2" s="28">
        <f t="shared" ref="P2:P64" si="0">IFERROR(ROUND(H2*M2,2),"")</f>
        <v>32401500</v>
      </c>
      <c r="Q2" s="16">
        <v>2700125</v>
      </c>
      <c r="R2" s="16">
        <v>2700125</v>
      </c>
      <c r="S2" s="16">
        <v>2700125</v>
      </c>
      <c r="T2" s="16" t="str">
        <f>IF(AND(K2&gt;=R2,K2&lt;=S2),"CUMPLE","NO CUMPLE")</f>
        <v>CUMPLE</v>
      </c>
      <c r="U2" s="25" t="s">
        <v>95</v>
      </c>
    </row>
    <row r="3" spans="1:21" ht="55.2" customHeight="1" x14ac:dyDescent="0.3">
      <c r="A3" s="35">
        <v>2</v>
      </c>
      <c r="B3" s="35" t="s">
        <v>16</v>
      </c>
      <c r="C3" s="35" t="s">
        <v>20</v>
      </c>
      <c r="D3" s="35" t="s">
        <v>20</v>
      </c>
      <c r="E3" s="35" t="s">
        <v>18</v>
      </c>
      <c r="F3" s="35">
        <v>12</v>
      </c>
      <c r="G3" s="35" t="s">
        <v>19</v>
      </c>
      <c r="H3" s="35">
        <v>12</v>
      </c>
      <c r="I3" s="36">
        <v>2700125</v>
      </c>
      <c r="J3" s="38"/>
      <c r="K3" s="36">
        <v>2700125</v>
      </c>
      <c r="L3" s="36">
        <v>2700125</v>
      </c>
      <c r="M3" s="36">
        <v>32401500</v>
      </c>
      <c r="N3" s="37"/>
      <c r="O3" s="36"/>
      <c r="P3" s="28">
        <f t="shared" si="0"/>
        <v>388818000</v>
      </c>
      <c r="Q3" s="16">
        <v>2700125</v>
      </c>
      <c r="R3" s="16">
        <v>2700125</v>
      </c>
      <c r="S3" s="16">
        <v>2700125</v>
      </c>
      <c r="T3" s="16" t="str">
        <f t="shared" ref="T3:T64" si="1">IF(AND(K3&gt;=R3,K3&lt;=S3),"CUMPLE","NO CUMPLE")</f>
        <v>CUMPLE</v>
      </c>
      <c r="U3" s="25" t="s">
        <v>95</v>
      </c>
    </row>
    <row r="4" spans="1:21" ht="55.2" customHeight="1" x14ac:dyDescent="0.3">
      <c r="A4" s="35">
        <v>3</v>
      </c>
      <c r="B4" s="35" t="s">
        <v>16</v>
      </c>
      <c r="C4" s="35" t="s">
        <v>21</v>
      </c>
      <c r="D4" s="35" t="s">
        <v>21</v>
      </c>
      <c r="E4" s="35" t="s">
        <v>18</v>
      </c>
      <c r="F4" s="35">
        <v>2</v>
      </c>
      <c r="G4" s="35" t="s">
        <v>19</v>
      </c>
      <c r="H4" s="35">
        <v>12</v>
      </c>
      <c r="I4" s="36">
        <v>2700125</v>
      </c>
      <c r="J4" s="38"/>
      <c r="K4" s="36">
        <v>2700125</v>
      </c>
      <c r="L4" s="36">
        <v>2700125</v>
      </c>
      <c r="M4" s="36">
        <v>5400250</v>
      </c>
      <c r="N4" s="37"/>
      <c r="O4" s="36"/>
      <c r="P4" s="27">
        <f t="shared" si="0"/>
        <v>64803000</v>
      </c>
      <c r="Q4" s="16">
        <v>2700125</v>
      </c>
      <c r="R4" s="16">
        <v>2700125</v>
      </c>
      <c r="S4" s="16">
        <v>2700125</v>
      </c>
      <c r="T4" s="16" t="str">
        <f t="shared" si="1"/>
        <v>CUMPLE</v>
      </c>
      <c r="U4" s="25" t="s">
        <v>95</v>
      </c>
    </row>
    <row r="5" spans="1:21" ht="55.2" customHeight="1" x14ac:dyDescent="0.3">
      <c r="A5" s="35">
        <v>4</v>
      </c>
      <c r="B5" s="35" t="s">
        <v>22</v>
      </c>
      <c r="C5" s="35" t="s">
        <v>23</v>
      </c>
      <c r="D5" s="35" t="s">
        <v>23</v>
      </c>
      <c r="E5" s="35"/>
      <c r="F5" s="35">
        <v>12</v>
      </c>
      <c r="G5" s="35" t="s">
        <v>24</v>
      </c>
      <c r="H5" s="35">
        <v>12</v>
      </c>
      <c r="I5" s="36">
        <v>9264</v>
      </c>
      <c r="J5" s="41">
        <v>0.14572538860103626</v>
      </c>
      <c r="K5" s="36">
        <v>7914</v>
      </c>
      <c r="L5" s="36">
        <v>7914</v>
      </c>
      <c r="M5" s="36">
        <v>94968</v>
      </c>
      <c r="N5" s="37"/>
      <c r="O5" s="36"/>
      <c r="P5" s="27">
        <f t="shared" si="0"/>
        <v>1139616</v>
      </c>
      <c r="Q5" s="16">
        <v>9264</v>
      </c>
      <c r="R5" s="16">
        <v>7914</v>
      </c>
      <c r="S5" s="16">
        <v>14322</v>
      </c>
      <c r="T5" s="16" t="str">
        <f t="shared" si="1"/>
        <v>CUMPLE</v>
      </c>
      <c r="U5" s="25" t="s">
        <v>95</v>
      </c>
    </row>
    <row r="6" spans="1:21" ht="55.2" customHeight="1" x14ac:dyDescent="0.3">
      <c r="A6" s="35">
        <v>5</v>
      </c>
      <c r="B6" s="35" t="s">
        <v>22</v>
      </c>
      <c r="C6" s="35" t="s">
        <v>25</v>
      </c>
      <c r="D6" s="35" t="s">
        <v>25</v>
      </c>
      <c r="E6" s="35"/>
      <c r="F6" s="35">
        <v>9</v>
      </c>
      <c r="G6" s="35" t="s">
        <v>24</v>
      </c>
      <c r="H6" s="35">
        <v>12</v>
      </c>
      <c r="I6" s="36">
        <v>4262</v>
      </c>
      <c r="J6" s="41">
        <v>0.33364617550445802</v>
      </c>
      <c r="K6" s="36">
        <v>2840</v>
      </c>
      <c r="L6" s="36">
        <v>2840</v>
      </c>
      <c r="M6" s="36">
        <v>25560</v>
      </c>
      <c r="N6" s="37"/>
      <c r="O6" s="36"/>
      <c r="P6" s="27">
        <f t="shared" si="0"/>
        <v>306720</v>
      </c>
      <c r="Q6" s="16">
        <v>4262</v>
      </c>
      <c r="R6" s="16">
        <v>2840</v>
      </c>
      <c r="S6" s="16">
        <v>7122</v>
      </c>
      <c r="T6" s="16" t="str">
        <f t="shared" si="1"/>
        <v>CUMPLE</v>
      </c>
      <c r="U6" s="25" t="s">
        <v>95</v>
      </c>
    </row>
    <row r="7" spans="1:21" ht="55.2" customHeight="1" x14ac:dyDescent="0.3">
      <c r="A7" s="35">
        <v>6</v>
      </c>
      <c r="B7" s="35" t="s">
        <v>22</v>
      </c>
      <c r="C7" s="35" t="s">
        <v>26</v>
      </c>
      <c r="D7" s="35" t="s">
        <v>26</v>
      </c>
      <c r="E7" s="35"/>
      <c r="F7" s="35">
        <v>16</v>
      </c>
      <c r="G7" s="35" t="s">
        <v>24</v>
      </c>
      <c r="H7" s="35">
        <v>12</v>
      </c>
      <c r="I7" s="36">
        <v>11673</v>
      </c>
      <c r="J7" s="41">
        <v>0.19789257260344384</v>
      </c>
      <c r="K7" s="36">
        <v>9363</v>
      </c>
      <c r="L7" s="36">
        <v>9363</v>
      </c>
      <c r="M7" s="36">
        <v>149808</v>
      </c>
      <c r="N7" s="37"/>
      <c r="O7" s="36"/>
      <c r="P7" s="27">
        <f t="shared" si="0"/>
        <v>1797696</v>
      </c>
      <c r="Q7" s="16">
        <v>11673</v>
      </c>
      <c r="R7" s="16">
        <v>9363</v>
      </c>
      <c r="S7" s="16">
        <v>26982</v>
      </c>
      <c r="T7" s="16" t="str">
        <f t="shared" si="1"/>
        <v>CUMPLE</v>
      </c>
      <c r="U7" s="25" t="s">
        <v>95</v>
      </c>
    </row>
    <row r="8" spans="1:21" ht="55.2" customHeight="1" x14ac:dyDescent="0.3">
      <c r="A8" s="35">
        <v>7</v>
      </c>
      <c r="B8" s="35" t="s">
        <v>22</v>
      </c>
      <c r="C8" s="35" t="s">
        <v>27</v>
      </c>
      <c r="D8" s="35" t="s">
        <v>27</v>
      </c>
      <c r="E8" s="35"/>
      <c r="F8" s="35">
        <v>13</v>
      </c>
      <c r="G8" s="35" t="s">
        <v>24</v>
      </c>
      <c r="H8" s="35">
        <v>12</v>
      </c>
      <c r="I8" s="36">
        <v>10700</v>
      </c>
      <c r="J8" s="41">
        <v>0.13728971962616823</v>
      </c>
      <c r="K8" s="36">
        <v>9231</v>
      </c>
      <c r="L8" s="36">
        <v>9231</v>
      </c>
      <c r="M8" s="36">
        <v>120003</v>
      </c>
      <c r="N8" s="37"/>
      <c r="O8" s="36"/>
      <c r="P8" s="27">
        <f t="shared" si="0"/>
        <v>1440036</v>
      </c>
      <c r="Q8" s="16">
        <v>10700</v>
      </c>
      <c r="R8" s="16">
        <v>9231</v>
      </c>
      <c r="S8" s="16">
        <v>20139</v>
      </c>
      <c r="T8" s="16" t="str">
        <f t="shared" si="1"/>
        <v>CUMPLE</v>
      </c>
      <c r="U8" s="25" t="s">
        <v>95</v>
      </c>
    </row>
    <row r="9" spans="1:21" ht="55.2" customHeight="1" x14ac:dyDescent="0.3">
      <c r="A9" s="35">
        <v>8</v>
      </c>
      <c r="B9" s="35" t="s">
        <v>22</v>
      </c>
      <c r="C9" s="35" t="s">
        <v>28</v>
      </c>
      <c r="D9" s="35" t="s">
        <v>28</v>
      </c>
      <c r="E9" s="35"/>
      <c r="F9" s="35">
        <v>13</v>
      </c>
      <c r="G9" s="35" t="s">
        <v>24</v>
      </c>
      <c r="H9" s="35">
        <v>12</v>
      </c>
      <c r="I9" s="36">
        <v>12117</v>
      </c>
      <c r="J9" s="41">
        <v>0.14046381117438309</v>
      </c>
      <c r="K9" s="36">
        <v>10415</v>
      </c>
      <c r="L9" s="36">
        <v>10415</v>
      </c>
      <c r="M9" s="36">
        <v>135395</v>
      </c>
      <c r="N9" s="37"/>
      <c r="O9" s="36"/>
      <c r="P9" s="27">
        <f t="shared" si="0"/>
        <v>1624740</v>
      </c>
      <c r="Q9" s="16">
        <v>12117</v>
      </c>
      <c r="R9" s="16">
        <v>10415</v>
      </c>
      <c r="S9" s="16">
        <v>33111</v>
      </c>
      <c r="T9" s="16" t="str">
        <f t="shared" si="1"/>
        <v>CUMPLE</v>
      </c>
      <c r="U9" s="25" t="s">
        <v>95</v>
      </c>
    </row>
    <row r="10" spans="1:21" ht="55.2" customHeight="1" x14ac:dyDescent="0.3">
      <c r="A10" s="35">
        <v>9</v>
      </c>
      <c r="B10" s="35" t="s">
        <v>22</v>
      </c>
      <c r="C10" s="35" t="s">
        <v>29</v>
      </c>
      <c r="D10" s="35" t="s">
        <v>29</v>
      </c>
      <c r="E10" s="35"/>
      <c r="F10" s="35">
        <v>13</v>
      </c>
      <c r="G10" s="35" t="s">
        <v>24</v>
      </c>
      <c r="H10" s="35">
        <v>12</v>
      </c>
      <c r="I10" s="36">
        <v>9727</v>
      </c>
      <c r="J10" s="41">
        <v>0.24293204482368663</v>
      </c>
      <c r="K10" s="36">
        <v>7364</v>
      </c>
      <c r="L10" s="36">
        <v>7364</v>
      </c>
      <c r="M10" s="36">
        <v>95732</v>
      </c>
      <c r="N10" s="37"/>
      <c r="O10" s="36"/>
      <c r="P10" s="27">
        <f t="shared" si="0"/>
        <v>1148784</v>
      </c>
      <c r="Q10" s="16">
        <v>9727</v>
      </c>
      <c r="R10" s="16">
        <v>7364</v>
      </c>
      <c r="S10" s="16">
        <v>18491</v>
      </c>
      <c r="T10" s="16" t="str">
        <f t="shared" si="1"/>
        <v>CUMPLE</v>
      </c>
      <c r="U10" s="25" t="s">
        <v>95</v>
      </c>
    </row>
    <row r="11" spans="1:21" ht="55.2" customHeight="1" x14ac:dyDescent="0.3">
      <c r="A11" s="35">
        <v>10</v>
      </c>
      <c r="B11" s="35" t="s">
        <v>22</v>
      </c>
      <c r="C11" s="35" t="s">
        <v>30</v>
      </c>
      <c r="D11" s="35" t="s">
        <v>30</v>
      </c>
      <c r="E11" s="35"/>
      <c r="F11" s="35">
        <v>50</v>
      </c>
      <c r="G11" s="35" t="s">
        <v>24</v>
      </c>
      <c r="H11" s="35">
        <v>12</v>
      </c>
      <c r="I11" s="36">
        <v>4539</v>
      </c>
      <c r="J11" s="41">
        <v>0</v>
      </c>
      <c r="K11" s="36">
        <v>4539</v>
      </c>
      <c r="L11" s="36">
        <v>4539</v>
      </c>
      <c r="M11" s="36">
        <v>226950</v>
      </c>
      <c r="N11" s="37"/>
      <c r="O11" s="36"/>
      <c r="P11" s="27">
        <f t="shared" si="0"/>
        <v>2723400</v>
      </c>
      <c r="Q11" s="16">
        <v>4539</v>
      </c>
      <c r="R11" s="16">
        <v>4539</v>
      </c>
      <c r="S11" s="16">
        <v>8018</v>
      </c>
      <c r="T11" s="16" t="str">
        <f t="shared" si="1"/>
        <v>CUMPLE</v>
      </c>
      <c r="U11" s="25" t="s">
        <v>95</v>
      </c>
    </row>
    <row r="12" spans="1:21" ht="55.2" customHeight="1" x14ac:dyDescent="0.3">
      <c r="A12" s="35">
        <v>11</v>
      </c>
      <c r="B12" s="35" t="s">
        <v>22</v>
      </c>
      <c r="C12" s="35" t="s">
        <v>31</v>
      </c>
      <c r="D12" s="35" t="s">
        <v>31</v>
      </c>
      <c r="E12" s="35"/>
      <c r="F12" s="35">
        <v>8</v>
      </c>
      <c r="G12" s="35" t="s">
        <v>24</v>
      </c>
      <c r="H12" s="35">
        <v>12</v>
      </c>
      <c r="I12" s="36">
        <v>7041</v>
      </c>
      <c r="J12" s="41">
        <v>2.8831131941485583E-2</v>
      </c>
      <c r="K12" s="36">
        <v>6838</v>
      </c>
      <c r="L12" s="36">
        <v>6838</v>
      </c>
      <c r="M12" s="36">
        <v>54704</v>
      </c>
      <c r="N12" s="37"/>
      <c r="O12" s="36"/>
      <c r="P12" s="27">
        <f t="shared" si="0"/>
        <v>656448</v>
      </c>
      <c r="Q12" s="16">
        <v>7041</v>
      </c>
      <c r="R12" s="16">
        <v>6838</v>
      </c>
      <c r="S12" s="16">
        <v>19082</v>
      </c>
      <c r="T12" s="16" t="str">
        <f t="shared" si="1"/>
        <v>CUMPLE</v>
      </c>
      <c r="U12" s="25" t="s">
        <v>95</v>
      </c>
    </row>
    <row r="13" spans="1:21" ht="55.2" customHeight="1" x14ac:dyDescent="0.3">
      <c r="A13" s="35">
        <v>12</v>
      </c>
      <c r="B13" s="35" t="s">
        <v>22</v>
      </c>
      <c r="C13" s="35" t="s">
        <v>32</v>
      </c>
      <c r="D13" s="35" t="s">
        <v>32</v>
      </c>
      <c r="E13" s="35"/>
      <c r="F13" s="35">
        <v>16</v>
      </c>
      <c r="G13" s="35" t="s">
        <v>24</v>
      </c>
      <c r="H13" s="35">
        <v>12</v>
      </c>
      <c r="I13" s="36">
        <v>11487</v>
      </c>
      <c r="J13" s="41">
        <v>0.49630016540437016</v>
      </c>
      <c r="K13" s="36">
        <v>5786</v>
      </c>
      <c r="L13" s="36">
        <v>5786</v>
      </c>
      <c r="M13" s="36">
        <v>92576</v>
      </c>
      <c r="N13" s="37"/>
      <c r="O13" s="36"/>
      <c r="P13" s="27">
        <f t="shared" si="0"/>
        <v>1110912</v>
      </c>
      <c r="Q13" s="16">
        <v>11487</v>
      </c>
      <c r="R13" s="16">
        <v>5786</v>
      </c>
      <c r="S13" s="16">
        <v>12177</v>
      </c>
      <c r="T13" s="16" t="str">
        <f t="shared" si="1"/>
        <v>CUMPLE</v>
      </c>
      <c r="U13" s="25" t="s">
        <v>95</v>
      </c>
    </row>
    <row r="14" spans="1:21" ht="55.2" customHeight="1" x14ac:dyDescent="0.3">
      <c r="A14" s="35">
        <v>13</v>
      </c>
      <c r="B14" s="35" t="s">
        <v>22</v>
      </c>
      <c r="C14" s="35" t="s">
        <v>33</v>
      </c>
      <c r="D14" s="35" t="s">
        <v>33</v>
      </c>
      <c r="E14" s="35"/>
      <c r="F14" s="35">
        <v>5</v>
      </c>
      <c r="G14" s="35" t="s">
        <v>24</v>
      </c>
      <c r="H14" s="35">
        <v>12</v>
      </c>
      <c r="I14" s="36">
        <v>37426</v>
      </c>
      <c r="J14" s="41">
        <v>0.12119916635494042</v>
      </c>
      <c r="K14" s="36">
        <v>32890</v>
      </c>
      <c r="L14" s="36">
        <v>32890</v>
      </c>
      <c r="M14" s="36">
        <v>164450</v>
      </c>
      <c r="N14" s="37"/>
      <c r="O14" s="36"/>
      <c r="P14" s="27">
        <f t="shared" si="0"/>
        <v>1973400</v>
      </c>
      <c r="Q14" s="16">
        <v>37426</v>
      </c>
      <c r="R14" s="16">
        <v>32890</v>
      </c>
      <c r="S14" s="16">
        <v>58269</v>
      </c>
      <c r="T14" s="16" t="str">
        <f t="shared" si="1"/>
        <v>CUMPLE</v>
      </c>
      <c r="U14" s="25" t="s">
        <v>95</v>
      </c>
    </row>
    <row r="15" spans="1:21" ht="55.2" customHeight="1" x14ac:dyDescent="0.3">
      <c r="A15" s="35">
        <v>14</v>
      </c>
      <c r="B15" s="35" t="s">
        <v>22</v>
      </c>
      <c r="C15" s="35" t="s">
        <v>34</v>
      </c>
      <c r="D15" s="35" t="s">
        <v>34</v>
      </c>
      <c r="E15" s="35"/>
      <c r="F15" s="35">
        <v>9</v>
      </c>
      <c r="G15" s="35" t="s">
        <v>24</v>
      </c>
      <c r="H15" s="35">
        <v>12</v>
      </c>
      <c r="I15" s="36">
        <v>25012</v>
      </c>
      <c r="J15" s="41">
        <v>0.32284503438349593</v>
      </c>
      <c r="K15" s="36">
        <v>16937</v>
      </c>
      <c r="L15" s="36">
        <v>16937</v>
      </c>
      <c r="M15" s="36">
        <v>152433</v>
      </c>
      <c r="N15" s="37"/>
      <c r="O15" s="36"/>
      <c r="P15" s="27">
        <f t="shared" si="0"/>
        <v>1829196</v>
      </c>
      <c r="Q15" s="16">
        <v>25012</v>
      </c>
      <c r="R15" s="16">
        <v>16937</v>
      </c>
      <c r="S15" s="16">
        <v>39483</v>
      </c>
      <c r="T15" s="16" t="str">
        <f t="shared" si="1"/>
        <v>CUMPLE</v>
      </c>
      <c r="U15" s="25" t="s">
        <v>95</v>
      </c>
    </row>
    <row r="16" spans="1:21" ht="55.2" customHeight="1" x14ac:dyDescent="0.3">
      <c r="A16" s="35">
        <v>15</v>
      </c>
      <c r="B16" s="35" t="s">
        <v>22</v>
      </c>
      <c r="C16" s="35" t="s">
        <v>35</v>
      </c>
      <c r="D16" s="35" t="s">
        <v>35</v>
      </c>
      <c r="E16" s="35"/>
      <c r="F16" s="35">
        <v>2</v>
      </c>
      <c r="G16" s="35" t="s">
        <v>24</v>
      </c>
      <c r="H16" s="35">
        <v>12</v>
      </c>
      <c r="I16" s="36">
        <v>3705</v>
      </c>
      <c r="J16" s="41">
        <v>0</v>
      </c>
      <c r="K16" s="36">
        <v>3705</v>
      </c>
      <c r="L16" s="36">
        <v>3705</v>
      </c>
      <c r="M16" s="36">
        <v>7410</v>
      </c>
      <c r="N16" s="37"/>
      <c r="O16" s="36"/>
      <c r="P16" s="27">
        <f t="shared" si="0"/>
        <v>88920</v>
      </c>
      <c r="Q16" s="16">
        <v>3705</v>
      </c>
      <c r="R16" s="16">
        <v>3705</v>
      </c>
      <c r="S16" s="16">
        <v>16096</v>
      </c>
      <c r="T16" s="16" t="str">
        <f t="shared" si="1"/>
        <v>CUMPLE</v>
      </c>
      <c r="U16" s="25" t="s">
        <v>95</v>
      </c>
    </row>
    <row r="17" spans="1:21" ht="55.2" customHeight="1" x14ac:dyDescent="0.3">
      <c r="A17" s="35">
        <v>16</v>
      </c>
      <c r="B17" s="35" t="s">
        <v>22</v>
      </c>
      <c r="C17" s="35" t="s">
        <v>36</v>
      </c>
      <c r="D17" s="35" t="s">
        <v>36</v>
      </c>
      <c r="E17" s="35"/>
      <c r="F17" s="35">
        <v>11</v>
      </c>
      <c r="G17" s="35" t="s">
        <v>24</v>
      </c>
      <c r="H17" s="35">
        <v>12</v>
      </c>
      <c r="I17" s="36">
        <v>28719</v>
      </c>
      <c r="J17" s="41">
        <v>0.13802709007973815</v>
      </c>
      <c r="K17" s="36">
        <v>24755</v>
      </c>
      <c r="L17" s="36">
        <v>24755</v>
      </c>
      <c r="M17" s="36">
        <v>272305</v>
      </c>
      <c r="N17" s="37"/>
      <c r="O17" s="36"/>
      <c r="P17" s="27">
        <f t="shared" si="0"/>
        <v>3267660</v>
      </c>
      <c r="Q17" s="16">
        <v>28719</v>
      </c>
      <c r="R17" s="16">
        <v>24755</v>
      </c>
      <c r="S17" s="16">
        <v>43230</v>
      </c>
      <c r="T17" s="16" t="str">
        <f t="shared" si="1"/>
        <v>CUMPLE</v>
      </c>
      <c r="U17" s="25" t="s">
        <v>95</v>
      </c>
    </row>
    <row r="18" spans="1:21" ht="55.2" customHeight="1" x14ac:dyDescent="0.3">
      <c r="A18" s="35">
        <v>17</v>
      </c>
      <c r="B18" s="35" t="s">
        <v>22</v>
      </c>
      <c r="C18" s="35" t="s">
        <v>37</v>
      </c>
      <c r="D18" s="35" t="s">
        <v>37</v>
      </c>
      <c r="E18" s="35"/>
      <c r="F18" s="35">
        <v>2</v>
      </c>
      <c r="G18" s="35" t="s">
        <v>24</v>
      </c>
      <c r="H18" s="35">
        <v>12</v>
      </c>
      <c r="I18" s="36">
        <v>46690</v>
      </c>
      <c r="J18" s="41">
        <v>0</v>
      </c>
      <c r="K18" s="36">
        <v>46690</v>
      </c>
      <c r="L18" s="36">
        <v>46690</v>
      </c>
      <c r="M18" s="36">
        <v>93380</v>
      </c>
      <c r="N18" s="37"/>
      <c r="O18" s="36"/>
      <c r="P18" s="27">
        <f t="shared" si="0"/>
        <v>1120560</v>
      </c>
      <c r="Q18" s="16">
        <v>46690</v>
      </c>
      <c r="R18" s="16">
        <v>46690</v>
      </c>
      <c r="S18" s="16">
        <v>83374</v>
      </c>
      <c r="T18" s="16" t="str">
        <f t="shared" si="1"/>
        <v>CUMPLE</v>
      </c>
      <c r="U18" s="25" t="s">
        <v>95</v>
      </c>
    </row>
    <row r="19" spans="1:21" ht="55.2" customHeight="1" x14ac:dyDescent="0.3">
      <c r="A19" s="35">
        <v>18</v>
      </c>
      <c r="B19" s="35" t="s">
        <v>22</v>
      </c>
      <c r="C19" s="35" t="s">
        <v>38</v>
      </c>
      <c r="D19" s="35" t="s">
        <v>38</v>
      </c>
      <c r="E19" s="35"/>
      <c r="F19" s="35">
        <v>13</v>
      </c>
      <c r="G19" s="35" t="s">
        <v>24</v>
      </c>
      <c r="H19" s="35">
        <v>12</v>
      </c>
      <c r="I19" s="36">
        <v>12969</v>
      </c>
      <c r="J19" s="41">
        <v>0.30241344745161541</v>
      </c>
      <c r="K19" s="36">
        <v>9047</v>
      </c>
      <c r="L19" s="36">
        <v>9047</v>
      </c>
      <c r="M19" s="36">
        <v>117611</v>
      </c>
      <c r="N19" s="37"/>
      <c r="O19" s="36"/>
      <c r="P19" s="27">
        <f t="shared" si="0"/>
        <v>1411332</v>
      </c>
      <c r="Q19" s="16">
        <v>12969</v>
      </c>
      <c r="R19" s="16">
        <v>9047</v>
      </c>
      <c r="S19" s="16">
        <v>21425</v>
      </c>
      <c r="T19" s="16" t="str">
        <f t="shared" si="1"/>
        <v>CUMPLE</v>
      </c>
      <c r="U19" s="25" t="s">
        <v>95</v>
      </c>
    </row>
    <row r="20" spans="1:21" ht="55.2" customHeight="1" x14ac:dyDescent="0.3">
      <c r="A20" s="35">
        <v>19</v>
      </c>
      <c r="B20" s="35" t="s">
        <v>22</v>
      </c>
      <c r="C20" s="35" t="s">
        <v>39</v>
      </c>
      <c r="D20" s="35" t="s">
        <v>39</v>
      </c>
      <c r="E20" s="35"/>
      <c r="F20" s="35">
        <v>3</v>
      </c>
      <c r="G20" s="35" t="s">
        <v>24</v>
      </c>
      <c r="H20" s="35">
        <v>12</v>
      </c>
      <c r="I20" s="36">
        <v>12599</v>
      </c>
      <c r="J20" s="41">
        <v>0.18882450988173666</v>
      </c>
      <c r="K20" s="36">
        <v>10220</v>
      </c>
      <c r="L20" s="36">
        <v>10220</v>
      </c>
      <c r="M20" s="36">
        <v>30660</v>
      </c>
      <c r="N20" s="37"/>
      <c r="O20" s="36"/>
      <c r="P20" s="27">
        <f t="shared" si="0"/>
        <v>367920</v>
      </c>
      <c r="Q20" s="16">
        <v>12599</v>
      </c>
      <c r="R20" s="16">
        <v>10220</v>
      </c>
      <c r="S20" s="16">
        <v>16552</v>
      </c>
      <c r="T20" s="16" t="str">
        <f t="shared" si="1"/>
        <v>CUMPLE</v>
      </c>
      <c r="U20" s="25" t="s">
        <v>95</v>
      </c>
    </row>
    <row r="21" spans="1:21" ht="55.2" customHeight="1" x14ac:dyDescent="0.3">
      <c r="A21" s="35">
        <v>20</v>
      </c>
      <c r="B21" s="35" t="s">
        <v>22</v>
      </c>
      <c r="C21" s="35" t="s">
        <v>40</v>
      </c>
      <c r="D21" s="35" t="s">
        <v>40</v>
      </c>
      <c r="E21" s="35"/>
      <c r="F21" s="35">
        <v>14</v>
      </c>
      <c r="G21" s="35" t="s">
        <v>24</v>
      </c>
      <c r="H21" s="35">
        <v>12</v>
      </c>
      <c r="I21" s="36">
        <v>12599</v>
      </c>
      <c r="J21" s="41">
        <v>0.2005714739265021</v>
      </c>
      <c r="K21" s="36">
        <v>10072</v>
      </c>
      <c r="L21" s="36">
        <v>10072</v>
      </c>
      <c r="M21" s="36">
        <v>141008</v>
      </c>
      <c r="N21" s="37"/>
      <c r="O21" s="36"/>
      <c r="P21" s="27">
        <f t="shared" si="0"/>
        <v>1692096</v>
      </c>
      <c r="Q21" s="16">
        <v>12599</v>
      </c>
      <c r="R21" s="16">
        <v>10072</v>
      </c>
      <c r="S21" s="16">
        <v>16784</v>
      </c>
      <c r="T21" s="16" t="str">
        <f t="shared" si="1"/>
        <v>CUMPLE</v>
      </c>
      <c r="U21" s="25" t="s">
        <v>95</v>
      </c>
    </row>
    <row r="22" spans="1:21" ht="55.2" customHeight="1" x14ac:dyDescent="0.3">
      <c r="A22" s="35">
        <v>21</v>
      </c>
      <c r="B22" s="35" t="s">
        <v>22</v>
      </c>
      <c r="C22" s="35" t="s">
        <v>41</v>
      </c>
      <c r="D22" s="35" t="s">
        <v>41</v>
      </c>
      <c r="E22" s="35"/>
      <c r="F22" s="35">
        <v>14</v>
      </c>
      <c r="G22" s="35" t="s">
        <v>24</v>
      </c>
      <c r="H22" s="35">
        <v>12</v>
      </c>
      <c r="I22" s="36">
        <v>8894</v>
      </c>
      <c r="J22" s="41">
        <v>0.12469080278839667</v>
      </c>
      <c r="K22" s="36">
        <v>7785</v>
      </c>
      <c r="L22" s="36">
        <v>7785</v>
      </c>
      <c r="M22" s="36">
        <v>108990</v>
      </c>
      <c r="N22" s="37"/>
      <c r="O22" s="36"/>
      <c r="P22" s="27">
        <f t="shared" si="0"/>
        <v>1307880</v>
      </c>
      <c r="Q22" s="16">
        <v>8894</v>
      </c>
      <c r="R22" s="16">
        <v>7785</v>
      </c>
      <c r="S22" s="16">
        <v>12215</v>
      </c>
      <c r="T22" s="16" t="str">
        <f t="shared" si="1"/>
        <v>CUMPLE</v>
      </c>
      <c r="U22" s="25" t="s">
        <v>95</v>
      </c>
    </row>
    <row r="23" spans="1:21" ht="55.2" customHeight="1" x14ac:dyDescent="0.3">
      <c r="A23" s="35">
        <v>22</v>
      </c>
      <c r="B23" s="35" t="s">
        <v>22</v>
      </c>
      <c r="C23" s="35" t="s">
        <v>42</v>
      </c>
      <c r="D23" s="35" t="s">
        <v>42</v>
      </c>
      <c r="E23" s="35"/>
      <c r="F23" s="35">
        <v>50</v>
      </c>
      <c r="G23" s="35" t="s">
        <v>24</v>
      </c>
      <c r="H23" s="35">
        <v>12</v>
      </c>
      <c r="I23" s="36">
        <v>12969</v>
      </c>
      <c r="J23" s="41">
        <v>0.49710848947490172</v>
      </c>
      <c r="K23" s="36">
        <v>6522</v>
      </c>
      <c r="L23" s="36">
        <v>6522</v>
      </c>
      <c r="M23" s="36">
        <v>326100</v>
      </c>
      <c r="N23" s="37"/>
      <c r="O23" s="36"/>
      <c r="P23" s="27">
        <f t="shared" si="0"/>
        <v>3913200</v>
      </c>
      <c r="Q23" s="16">
        <v>12969</v>
      </c>
      <c r="R23" s="16">
        <v>6522</v>
      </c>
      <c r="S23" s="16">
        <v>28869</v>
      </c>
      <c r="T23" s="16" t="str">
        <f t="shared" si="1"/>
        <v>CUMPLE</v>
      </c>
      <c r="U23" s="25" t="s">
        <v>95</v>
      </c>
    </row>
    <row r="24" spans="1:21" ht="55.2" customHeight="1" x14ac:dyDescent="0.3">
      <c r="A24" s="35">
        <v>23</v>
      </c>
      <c r="B24" s="35" t="s">
        <v>22</v>
      </c>
      <c r="C24" s="35" t="s">
        <v>43</v>
      </c>
      <c r="D24" s="35" t="s">
        <v>43</v>
      </c>
      <c r="E24" s="35"/>
      <c r="F24" s="35">
        <v>30</v>
      </c>
      <c r="G24" s="35" t="s">
        <v>24</v>
      </c>
      <c r="H24" s="35">
        <v>12</v>
      </c>
      <c r="I24" s="36">
        <v>1801</v>
      </c>
      <c r="J24" s="41">
        <v>0.43475846751804553</v>
      </c>
      <c r="K24" s="36">
        <v>1018</v>
      </c>
      <c r="L24" s="36">
        <v>1018</v>
      </c>
      <c r="M24" s="36">
        <v>30540</v>
      </c>
      <c r="N24" s="37"/>
      <c r="O24" s="36"/>
      <c r="P24" s="27">
        <f t="shared" si="0"/>
        <v>366480</v>
      </c>
      <c r="Q24" s="16">
        <v>1801</v>
      </c>
      <c r="R24" s="16">
        <v>1018</v>
      </c>
      <c r="S24" s="16">
        <v>2209</v>
      </c>
      <c r="T24" s="16" t="str">
        <f t="shared" si="1"/>
        <v>CUMPLE</v>
      </c>
      <c r="U24" s="25" t="s">
        <v>95</v>
      </c>
    </row>
    <row r="25" spans="1:21" ht="55.2" customHeight="1" x14ac:dyDescent="0.3">
      <c r="A25" s="35">
        <v>24</v>
      </c>
      <c r="B25" s="35" t="s">
        <v>22</v>
      </c>
      <c r="C25" s="35" t="s">
        <v>44</v>
      </c>
      <c r="D25" s="35" t="s">
        <v>44</v>
      </c>
      <c r="E25" s="35"/>
      <c r="F25" s="35">
        <v>30</v>
      </c>
      <c r="G25" s="35" t="s">
        <v>24</v>
      </c>
      <c r="H25" s="35">
        <v>12</v>
      </c>
      <c r="I25" s="36">
        <v>555</v>
      </c>
      <c r="J25" s="41">
        <v>0.34594594594594597</v>
      </c>
      <c r="K25" s="36">
        <v>363</v>
      </c>
      <c r="L25" s="36">
        <v>363</v>
      </c>
      <c r="M25" s="36">
        <v>10890</v>
      </c>
      <c r="N25" s="37"/>
      <c r="O25" s="36"/>
      <c r="P25" s="27">
        <f t="shared" si="0"/>
        <v>130680</v>
      </c>
      <c r="Q25" s="16">
        <v>555</v>
      </c>
      <c r="R25" s="16">
        <v>363</v>
      </c>
      <c r="S25" s="16">
        <v>712</v>
      </c>
      <c r="T25" s="16" t="str">
        <f t="shared" si="1"/>
        <v>CUMPLE</v>
      </c>
      <c r="U25" s="25" t="s">
        <v>95</v>
      </c>
    </row>
    <row r="26" spans="1:21" ht="55.2" customHeight="1" x14ac:dyDescent="0.3">
      <c r="A26" s="35">
        <v>25</v>
      </c>
      <c r="B26" s="35" t="s">
        <v>22</v>
      </c>
      <c r="C26" s="35" t="s">
        <v>45</v>
      </c>
      <c r="D26" s="35" t="s">
        <v>45</v>
      </c>
      <c r="E26" s="35"/>
      <c r="F26" s="35">
        <v>10</v>
      </c>
      <c r="G26" s="35" t="s">
        <v>24</v>
      </c>
      <c r="H26" s="35">
        <v>12</v>
      </c>
      <c r="I26" s="36">
        <v>5929</v>
      </c>
      <c r="J26" s="41">
        <v>0.17726429414741102</v>
      </c>
      <c r="K26" s="36">
        <v>4878</v>
      </c>
      <c r="L26" s="36">
        <v>4878</v>
      </c>
      <c r="M26" s="36">
        <v>48780</v>
      </c>
      <c r="N26" s="37"/>
      <c r="O26" s="36"/>
      <c r="P26" s="27">
        <f t="shared" si="0"/>
        <v>585360</v>
      </c>
      <c r="Q26" s="16">
        <v>5929</v>
      </c>
      <c r="R26" s="16">
        <v>4878</v>
      </c>
      <c r="S26" s="16">
        <v>7142</v>
      </c>
      <c r="T26" s="16" t="str">
        <f t="shared" si="1"/>
        <v>CUMPLE</v>
      </c>
      <c r="U26" s="25" t="s">
        <v>95</v>
      </c>
    </row>
    <row r="27" spans="1:21" ht="55.2" customHeight="1" x14ac:dyDescent="0.3">
      <c r="A27" s="35">
        <v>26</v>
      </c>
      <c r="B27" s="35" t="s">
        <v>22</v>
      </c>
      <c r="C27" s="35" t="s">
        <v>46</v>
      </c>
      <c r="D27" s="35" t="s">
        <v>46</v>
      </c>
      <c r="E27" s="35"/>
      <c r="F27" s="35">
        <v>10</v>
      </c>
      <c r="G27" s="35" t="s">
        <v>24</v>
      </c>
      <c r="H27" s="35">
        <v>12</v>
      </c>
      <c r="I27" s="36">
        <v>5929</v>
      </c>
      <c r="J27" s="41">
        <v>0.11587114184516782</v>
      </c>
      <c r="K27" s="36">
        <v>5242</v>
      </c>
      <c r="L27" s="36">
        <v>5242</v>
      </c>
      <c r="M27" s="36">
        <v>52420</v>
      </c>
      <c r="N27" s="37"/>
      <c r="O27" s="36"/>
      <c r="P27" s="27">
        <f t="shared" si="0"/>
        <v>629040</v>
      </c>
      <c r="Q27" s="16">
        <v>5929</v>
      </c>
      <c r="R27" s="16">
        <v>5242</v>
      </c>
      <c r="S27" s="16">
        <v>7176</v>
      </c>
      <c r="T27" s="16" t="str">
        <f t="shared" si="1"/>
        <v>CUMPLE</v>
      </c>
      <c r="U27" s="25" t="s">
        <v>95</v>
      </c>
    </row>
    <row r="28" spans="1:21" ht="55.2" customHeight="1" x14ac:dyDescent="0.3">
      <c r="A28" s="35">
        <v>27</v>
      </c>
      <c r="B28" s="35" t="s">
        <v>22</v>
      </c>
      <c r="C28" s="35" t="s">
        <v>47</v>
      </c>
      <c r="D28" s="35" t="s">
        <v>47</v>
      </c>
      <c r="E28" s="35"/>
      <c r="F28" s="35">
        <v>6</v>
      </c>
      <c r="G28" s="35" t="s">
        <v>24</v>
      </c>
      <c r="H28" s="35">
        <v>12</v>
      </c>
      <c r="I28" s="36">
        <v>2965</v>
      </c>
      <c r="J28" s="41">
        <v>8.5666104553119723E-2</v>
      </c>
      <c r="K28" s="36">
        <v>2711</v>
      </c>
      <c r="L28" s="36">
        <v>2711</v>
      </c>
      <c r="M28" s="36">
        <v>16266</v>
      </c>
      <c r="N28" s="37"/>
      <c r="O28" s="36"/>
      <c r="P28" s="27">
        <f t="shared" si="0"/>
        <v>195192</v>
      </c>
      <c r="Q28" s="16">
        <v>2965</v>
      </c>
      <c r="R28" s="16">
        <v>2711</v>
      </c>
      <c r="S28" s="16">
        <v>4164</v>
      </c>
      <c r="T28" s="16" t="str">
        <f t="shared" si="1"/>
        <v>CUMPLE</v>
      </c>
      <c r="U28" s="25" t="s">
        <v>95</v>
      </c>
    </row>
    <row r="29" spans="1:21" ht="55.2" customHeight="1" x14ac:dyDescent="0.3">
      <c r="A29" s="35">
        <v>28</v>
      </c>
      <c r="B29" s="35" t="s">
        <v>22</v>
      </c>
      <c r="C29" s="35" t="s">
        <v>48</v>
      </c>
      <c r="D29" s="35" t="s">
        <v>48</v>
      </c>
      <c r="E29" s="35"/>
      <c r="F29" s="35">
        <v>20</v>
      </c>
      <c r="G29" s="35" t="s">
        <v>24</v>
      </c>
      <c r="H29" s="35">
        <v>12</v>
      </c>
      <c r="I29" s="36">
        <v>13896</v>
      </c>
      <c r="J29" s="41">
        <v>0</v>
      </c>
      <c r="K29" s="36">
        <v>13896</v>
      </c>
      <c r="L29" s="36">
        <v>13896</v>
      </c>
      <c r="M29" s="36">
        <v>277920</v>
      </c>
      <c r="N29" s="37"/>
      <c r="O29" s="36"/>
      <c r="P29" s="27">
        <f t="shared" si="0"/>
        <v>3335040</v>
      </c>
      <c r="Q29" s="16">
        <v>13896</v>
      </c>
      <c r="R29" s="16">
        <v>13896</v>
      </c>
      <c r="S29" s="16">
        <v>20253</v>
      </c>
      <c r="T29" s="16" t="str">
        <f t="shared" si="1"/>
        <v>CUMPLE</v>
      </c>
      <c r="U29" s="25" t="s">
        <v>95</v>
      </c>
    </row>
    <row r="30" spans="1:21" ht="55.2" customHeight="1" x14ac:dyDescent="0.3">
      <c r="A30" s="35">
        <v>29</v>
      </c>
      <c r="B30" s="35" t="s">
        <v>22</v>
      </c>
      <c r="C30" s="35" t="s">
        <v>49</v>
      </c>
      <c r="D30" s="35" t="s">
        <v>49</v>
      </c>
      <c r="E30" s="35"/>
      <c r="F30" s="35">
        <v>20</v>
      </c>
      <c r="G30" s="35" t="s">
        <v>24</v>
      </c>
      <c r="H30" s="35">
        <v>12</v>
      </c>
      <c r="I30" s="36">
        <v>10191</v>
      </c>
      <c r="J30" s="41">
        <v>0.32028260229614364</v>
      </c>
      <c r="K30" s="36">
        <v>6927</v>
      </c>
      <c r="L30" s="36">
        <v>6927</v>
      </c>
      <c r="M30" s="36">
        <v>138540</v>
      </c>
      <c r="N30" s="37"/>
      <c r="O30" s="36"/>
      <c r="P30" s="27">
        <f t="shared" si="0"/>
        <v>1662480</v>
      </c>
      <c r="Q30" s="16">
        <v>10191</v>
      </c>
      <c r="R30" s="16">
        <v>6927</v>
      </c>
      <c r="S30" s="16">
        <v>11046</v>
      </c>
      <c r="T30" s="16" t="str">
        <f t="shared" si="1"/>
        <v>CUMPLE</v>
      </c>
      <c r="U30" s="25" t="s">
        <v>95</v>
      </c>
    </row>
    <row r="31" spans="1:21" ht="55.2" customHeight="1" x14ac:dyDescent="0.3">
      <c r="A31" s="35">
        <v>30</v>
      </c>
      <c r="B31" s="35" t="s">
        <v>22</v>
      </c>
      <c r="C31" s="35" t="s">
        <v>50</v>
      </c>
      <c r="D31" s="35" t="s">
        <v>50</v>
      </c>
      <c r="E31" s="35"/>
      <c r="F31" s="35">
        <v>10</v>
      </c>
      <c r="G31" s="35" t="s">
        <v>24</v>
      </c>
      <c r="H31" s="35">
        <v>12</v>
      </c>
      <c r="I31" s="36">
        <v>6855</v>
      </c>
      <c r="J31" s="41">
        <v>0.16615609044493071</v>
      </c>
      <c r="K31" s="36">
        <v>5716</v>
      </c>
      <c r="L31" s="36">
        <v>5716</v>
      </c>
      <c r="M31" s="36">
        <v>57160</v>
      </c>
      <c r="N31" s="37"/>
      <c r="O31" s="36"/>
      <c r="P31" s="27">
        <f t="shared" si="0"/>
        <v>685920</v>
      </c>
      <c r="Q31" s="16">
        <v>6855</v>
      </c>
      <c r="R31" s="16">
        <v>5716</v>
      </c>
      <c r="S31" s="16">
        <v>23249</v>
      </c>
      <c r="T31" s="16" t="str">
        <f t="shared" si="1"/>
        <v>CUMPLE</v>
      </c>
      <c r="U31" s="25" t="s">
        <v>95</v>
      </c>
    </row>
    <row r="32" spans="1:21" ht="55.2" customHeight="1" x14ac:dyDescent="0.3">
      <c r="A32" s="35">
        <v>31</v>
      </c>
      <c r="B32" s="35" t="s">
        <v>22</v>
      </c>
      <c r="C32" s="35" t="s">
        <v>51</v>
      </c>
      <c r="D32" s="35" t="s">
        <v>51</v>
      </c>
      <c r="E32" s="35"/>
      <c r="F32" s="35">
        <v>6</v>
      </c>
      <c r="G32" s="35" t="s">
        <v>24</v>
      </c>
      <c r="H32" s="35">
        <v>12</v>
      </c>
      <c r="I32" s="36">
        <v>38908</v>
      </c>
      <c r="J32" s="41">
        <v>0.25480620951989308</v>
      </c>
      <c r="K32" s="36">
        <v>28994</v>
      </c>
      <c r="L32" s="36">
        <v>28994</v>
      </c>
      <c r="M32" s="36">
        <v>173964</v>
      </c>
      <c r="N32" s="37"/>
      <c r="O32" s="36"/>
      <c r="P32" s="27">
        <f t="shared" si="0"/>
        <v>2087568</v>
      </c>
      <c r="Q32" s="16">
        <v>38908</v>
      </c>
      <c r="R32" s="16">
        <v>28994</v>
      </c>
      <c r="S32" s="16">
        <v>39959</v>
      </c>
      <c r="T32" s="16" t="str">
        <f t="shared" si="1"/>
        <v>CUMPLE</v>
      </c>
      <c r="U32" s="25" t="s">
        <v>95</v>
      </c>
    </row>
    <row r="33" spans="1:21" ht="34.200000000000003" x14ac:dyDescent="0.3">
      <c r="A33" s="18">
        <v>32</v>
      </c>
      <c r="B33" s="18" t="s">
        <v>22</v>
      </c>
      <c r="C33" s="18" t="s">
        <v>52</v>
      </c>
      <c r="D33" s="18" t="s">
        <v>52</v>
      </c>
      <c r="E33" s="18"/>
      <c r="F33" s="18">
        <v>4</v>
      </c>
      <c r="G33" s="18" t="s">
        <v>24</v>
      </c>
      <c r="H33" s="18">
        <v>12</v>
      </c>
      <c r="I33" s="19">
        <v>38908</v>
      </c>
      <c r="J33" s="20">
        <v>1</v>
      </c>
      <c r="K33" s="19">
        <v>0</v>
      </c>
      <c r="L33" s="19">
        <v>0</v>
      </c>
      <c r="M33" s="19">
        <v>0</v>
      </c>
      <c r="N33" s="21"/>
      <c r="O33" s="19"/>
      <c r="P33" s="21">
        <f t="shared" si="0"/>
        <v>0</v>
      </c>
      <c r="Q33" s="23">
        <v>38908</v>
      </c>
      <c r="R33" s="23">
        <v>37977</v>
      </c>
      <c r="S33" s="23">
        <v>48926</v>
      </c>
      <c r="T33" s="16" t="str">
        <f t="shared" si="1"/>
        <v>NO CUMPLE</v>
      </c>
      <c r="U33" s="40" t="s">
        <v>89</v>
      </c>
    </row>
    <row r="34" spans="1:21" ht="55.2" customHeight="1" x14ac:dyDescent="0.3">
      <c r="A34" s="35">
        <v>33</v>
      </c>
      <c r="B34" s="35" t="s">
        <v>22</v>
      </c>
      <c r="C34" s="35" t="s">
        <v>53</v>
      </c>
      <c r="D34" s="35" t="s">
        <v>53</v>
      </c>
      <c r="E34" s="35"/>
      <c r="F34" s="35">
        <v>50</v>
      </c>
      <c r="G34" s="35" t="s">
        <v>24</v>
      </c>
      <c r="H34" s="35">
        <v>12</v>
      </c>
      <c r="I34" s="36">
        <v>2758</v>
      </c>
      <c r="J34" s="41">
        <v>0.17730239303843365</v>
      </c>
      <c r="K34" s="36">
        <v>2269</v>
      </c>
      <c r="L34" s="36">
        <v>2269</v>
      </c>
      <c r="M34" s="36">
        <v>113450</v>
      </c>
      <c r="N34" s="37"/>
      <c r="O34" s="36"/>
      <c r="P34" s="27">
        <f t="shared" si="0"/>
        <v>1361400</v>
      </c>
      <c r="Q34" s="16">
        <v>2758</v>
      </c>
      <c r="R34" s="16">
        <v>2269</v>
      </c>
      <c r="S34" s="16">
        <v>3746</v>
      </c>
      <c r="T34" s="16" t="str">
        <f t="shared" si="1"/>
        <v>CUMPLE</v>
      </c>
      <c r="U34" s="25" t="s">
        <v>95</v>
      </c>
    </row>
    <row r="35" spans="1:21" ht="55.2" customHeight="1" x14ac:dyDescent="0.3">
      <c r="A35" s="35">
        <v>34</v>
      </c>
      <c r="B35" s="35" t="s">
        <v>22</v>
      </c>
      <c r="C35" s="35" t="s">
        <v>54</v>
      </c>
      <c r="D35" s="35" t="s">
        <v>54</v>
      </c>
      <c r="E35" s="35"/>
      <c r="F35" s="35">
        <v>150</v>
      </c>
      <c r="G35" s="35" t="s">
        <v>24</v>
      </c>
      <c r="H35" s="35">
        <v>12</v>
      </c>
      <c r="I35" s="36">
        <v>4140</v>
      </c>
      <c r="J35" s="41">
        <v>0.26763285024154587</v>
      </c>
      <c r="K35" s="36">
        <v>3032</v>
      </c>
      <c r="L35" s="36">
        <v>3032</v>
      </c>
      <c r="M35" s="36">
        <v>454800</v>
      </c>
      <c r="N35" s="37"/>
      <c r="O35" s="36"/>
      <c r="P35" s="27">
        <f t="shared" si="0"/>
        <v>5457600</v>
      </c>
      <c r="Q35" s="16">
        <v>4140</v>
      </c>
      <c r="R35" s="16">
        <v>3032</v>
      </c>
      <c r="S35" s="16">
        <v>5157</v>
      </c>
      <c r="T35" s="16" t="str">
        <f t="shared" si="1"/>
        <v>CUMPLE</v>
      </c>
      <c r="U35" s="25" t="s">
        <v>95</v>
      </c>
    </row>
    <row r="36" spans="1:21" ht="55.2" customHeight="1" x14ac:dyDescent="0.3">
      <c r="A36" s="35">
        <v>35</v>
      </c>
      <c r="B36" s="35" t="s">
        <v>22</v>
      </c>
      <c r="C36" s="35" t="s">
        <v>55</v>
      </c>
      <c r="D36" s="35" t="s">
        <v>55</v>
      </c>
      <c r="E36" s="35"/>
      <c r="F36" s="35">
        <v>25</v>
      </c>
      <c r="G36" s="35" t="s">
        <v>24</v>
      </c>
      <c r="H36" s="35">
        <v>12</v>
      </c>
      <c r="I36" s="36">
        <v>5781</v>
      </c>
      <c r="J36" s="41">
        <v>0.10102058467393185</v>
      </c>
      <c r="K36" s="36">
        <v>5197</v>
      </c>
      <c r="L36" s="36">
        <v>5197</v>
      </c>
      <c r="M36" s="36">
        <v>129925</v>
      </c>
      <c r="N36" s="37"/>
      <c r="O36" s="36"/>
      <c r="P36" s="27">
        <f t="shared" si="0"/>
        <v>1559100</v>
      </c>
      <c r="Q36" s="16">
        <v>5781</v>
      </c>
      <c r="R36" s="16">
        <v>5197</v>
      </c>
      <c r="S36" s="16">
        <v>8942</v>
      </c>
      <c r="T36" s="16" t="str">
        <f t="shared" si="1"/>
        <v>CUMPLE</v>
      </c>
      <c r="U36" s="25" t="s">
        <v>95</v>
      </c>
    </row>
    <row r="37" spans="1:21" ht="55.2" customHeight="1" x14ac:dyDescent="0.3">
      <c r="A37" s="35">
        <v>36</v>
      </c>
      <c r="B37" s="35" t="s">
        <v>22</v>
      </c>
      <c r="C37" s="35" t="s">
        <v>56</v>
      </c>
      <c r="D37" s="35" t="s">
        <v>56</v>
      </c>
      <c r="E37" s="35"/>
      <c r="F37" s="35">
        <v>50</v>
      </c>
      <c r="G37" s="35" t="s">
        <v>24</v>
      </c>
      <c r="H37" s="35">
        <v>12</v>
      </c>
      <c r="I37" s="36">
        <v>5781</v>
      </c>
      <c r="J37" s="41">
        <v>0</v>
      </c>
      <c r="K37" s="36">
        <v>5781</v>
      </c>
      <c r="L37" s="36">
        <v>5781</v>
      </c>
      <c r="M37" s="36">
        <v>289050</v>
      </c>
      <c r="N37" s="37"/>
      <c r="O37" s="36"/>
      <c r="P37" s="27">
        <f t="shared" si="0"/>
        <v>3468600</v>
      </c>
      <c r="Q37" s="16">
        <v>5781</v>
      </c>
      <c r="R37" s="16">
        <v>5781</v>
      </c>
      <c r="S37" s="16">
        <v>9889</v>
      </c>
      <c r="T37" s="16" t="str">
        <f t="shared" si="1"/>
        <v>CUMPLE</v>
      </c>
      <c r="U37" s="25" t="s">
        <v>95</v>
      </c>
    </row>
    <row r="38" spans="1:21" ht="55.2" customHeight="1" x14ac:dyDescent="0.3">
      <c r="A38" s="35">
        <v>37</v>
      </c>
      <c r="B38" s="35" t="s">
        <v>22</v>
      </c>
      <c r="C38" s="35" t="s">
        <v>57</v>
      </c>
      <c r="D38" s="35" t="s">
        <v>57</v>
      </c>
      <c r="E38" s="35"/>
      <c r="F38" s="35">
        <v>50</v>
      </c>
      <c r="G38" s="35" t="s">
        <v>24</v>
      </c>
      <c r="H38" s="35">
        <v>12</v>
      </c>
      <c r="I38" s="36">
        <v>5781</v>
      </c>
      <c r="J38" s="41">
        <v>0</v>
      </c>
      <c r="K38" s="36">
        <v>5781</v>
      </c>
      <c r="L38" s="36">
        <v>5781</v>
      </c>
      <c r="M38" s="36">
        <v>289050</v>
      </c>
      <c r="N38" s="37"/>
      <c r="O38" s="36"/>
      <c r="P38" s="27">
        <f t="shared" si="0"/>
        <v>3468600</v>
      </c>
      <c r="Q38" s="16">
        <v>5781</v>
      </c>
      <c r="R38" s="16">
        <v>5781</v>
      </c>
      <c r="S38" s="16">
        <v>8794</v>
      </c>
      <c r="T38" s="16" t="str">
        <f t="shared" si="1"/>
        <v>CUMPLE</v>
      </c>
      <c r="U38" s="25" t="s">
        <v>95</v>
      </c>
    </row>
    <row r="39" spans="1:21" ht="55.2" customHeight="1" x14ac:dyDescent="0.3">
      <c r="A39" s="35">
        <v>38</v>
      </c>
      <c r="B39" s="35" t="s">
        <v>22</v>
      </c>
      <c r="C39" s="35" t="s">
        <v>58</v>
      </c>
      <c r="D39" s="35" t="s">
        <v>58</v>
      </c>
      <c r="E39" s="35"/>
      <c r="F39" s="35">
        <v>20</v>
      </c>
      <c r="G39" s="35" t="s">
        <v>24</v>
      </c>
      <c r="H39" s="35">
        <v>12</v>
      </c>
      <c r="I39" s="36">
        <v>2626</v>
      </c>
      <c r="J39" s="41">
        <v>0.23876618431073876</v>
      </c>
      <c r="K39" s="36">
        <v>1999</v>
      </c>
      <c r="L39" s="36">
        <v>1999</v>
      </c>
      <c r="M39" s="36">
        <v>39980</v>
      </c>
      <c r="N39" s="37"/>
      <c r="O39" s="36"/>
      <c r="P39" s="27">
        <f t="shared" si="0"/>
        <v>479760</v>
      </c>
      <c r="Q39" s="16">
        <v>2626</v>
      </c>
      <c r="R39" s="16">
        <v>1999</v>
      </c>
      <c r="S39" s="16">
        <v>2879</v>
      </c>
      <c r="T39" s="16" t="str">
        <f t="shared" si="1"/>
        <v>CUMPLE</v>
      </c>
      <c r="U39" s="25" t="s">
        <v>95</v>
      </c>
    </row>
    <row r="40" spans="1:21" ht="55.2" customHeight="1" x14ac:dyDescent="0.3">
      <c r="A40" s="35">
        <v>39</v>
      </c>
      <c r="B40" s="35" t="s">
        <v>22</v>
      </c>
      <c r="C40" s="35" t="s">
        <v>59</v>
      </c>
      <c r="D40" s="35" t="s">
        <v>59</v>
      </c>
      <c r="E40" s="35"/>
      <c r="F40" s="35">
        <v>100</v>
      </c>
      <c r="G40" s="35" t="s">
        <v>24</v>
      </c>
      <c r="H40" s="35">
        <v>12</v>
      </c>
      <c r="I40" s="36">
        <v>17203</v>
      </c>
      <c r="J40" s="41">
        <v>0.29256525024704993</v>
      </c>
      <c r="K40" s="36">
        <v>12170</v>
      </c>
      <c r="L40" s="36">
        <v>12170</v>
      </c>
      <c r="M40" s="36">
        <v>1217000</v>
      </c>
      <c r="N40" s="37"/>
      <c r="O40" s="36"/>
      <c r="P40" s="27">
        <f t="shared" si="0"/>
        <v>14604000</v>
      </c>
      <c r="Q40" s="16">
        <v>17203</v>
      </c>
      <c r="R40" s="16">
        <v>12170</v>
      </c>
      <c r="S40" s="16">
        <v>20692</v>
      </c>
      <c r="T40" s="16" t="str">
        <f t="shared" si="1"/>
        <v>CUMPLE</v>
      </c>
      <c r="U40" s="25" t="s">
        <v>95</v>
      </c>
    </row>
    <row r="41" spans="1:21" ht="55.2" customHeight="1" x14ac:dyDescent="0.3">
      <c r="A41" s="35">
        <v>40</v>
      </c>
      <c r="B41" s="35" t="s">
        <v>22</v>
      </c>
      <c r="C41" s="35" t="s">
        <v>60</v>
      </c>
      <c r="D41" s="35" t="s">
        <v>60</v>
      </c>
      <c r="E41" s="35"/>
      <c r="F41" s="35">
        <v>100</v>
      </c>
      <c r="G41" s="35" t="s">
        <v>24</v>
      </c>
      <c r="H41" s="35">
        <v>12</v>
      </c>
      <c r="I41" s="36">
        <v>27792</v>
      </c>
      <c r="J41" s="41">
        <v>0.15209412780656303</v>
      </c>
      <c r="K41" s="36">
        <v>23565</v>
      </c>
      <c r="L41" s="36">
        <v>23565</v>
      </c>
      <c r="M41" s="36">
        <v>2356500</v>
      </c>
      <c r="N41" s="37"/>
      <c r="O41" s="36"/>
      <c r="P41" s="27">
        <f t="shared" si="0"/>
        <v>28278000</v>
      </c>
      <c r="Q41" s="16">
        <v>27792</v>
      </c>
      <c r="R41" s="16">
        <v>23565</v>
      </c>
      <c r="S41" s="16">
        <v>43778</v>
      </c>
      <c r="T41" s="16" t="str">
        <f t="shared" si="1"/>
        <v>CUMPLE</v>
      </c>
      <c r="U41" s="25" t="s">
        <v>95</v>
      </c>
    </row>
    <row r="42" spans="1:21" ht="55.2" customHeight="1" x14ac:dyDescent="0.3">
      <c r="A42" s="35">
        <v>41</v>
      </c>
      <c r="B42" s="35" t="s">
        <v>22</v>
      </c>
      <c r="C42" s="35" t="s">
        <v>61</v>
      </c>
      <c r="D42" s="35" t="s">
        <v>61</v>
      </c>
      <c r="E42" s="35"/>
      <c r="F42" s="35">
        <v>5</v>
      </c>
      <c r="G42" s="35" t="s">
        <v>24</v>
      </c>
      <c r="H42" s="35">
        <v>12</v>
      </c>
      <c r="I42" s="36">
        <v>10005</v>
      </c>
      <c r="J42" s="41">
        <v>0.32953523238380811</v>
      </c>
      <c r="K42" s="36">
        <v>6708</v>
      </c>
      <c r="L42" s="36">
        <v>6708</v>
      </c>
      <c r="M42" s="36">
        <v>33540</v>
      </c>
      <c r="N42" s="37"/>
      <c r="O42" s="36"/>
      <c r="P42" s="27">
        <f t="shared" si="0"/>
        <v>402480</v>
      </c>
      <c r="Q42" s="16">
        <v>10005</v>
      </c>
      <c r="R42" s="16">
        <v>6708</v>
      </c>
      <c r="S42" s="16">
        <v>12320</v>
      </c>
      <c r="T42" s="16" t="str">
        <f t="shared" si="1"/>
        <v>CUMPLE</v>
      </c>
      <c r="U42" s="25" t="s">
        <v>95</v>
      </c>
    </row>
    <row r="43" spans="1:21" ht="55.2" customHeight="1" x14ac:dyDescent="0.3">
      <c r="A43" s="35">
        <v>42</v>
      </c>
      <c r="B43" s="35" t="s">
        <v>22</v>
      </c>
      <c r="C43" s="35" t="s">
        <v>62</v>
      </c>
      <c r="D43" s="35" t="s">
        <v>62</v>
      </c>
      <c r="E43" s="35"/>
      <c r="F43" s="35">
        <v>190</v>
      </c>
      <c r="G43" s="35" t="s">
        <v>24</v>
      </c>
      <c r="H43" s="35">
        <v>12</v>
      </c>
      <c r="I43" s="36">
        <v>12784</v>
      </c>
      <c r="J43" s="41">
        <v>0.3169586983729662</v>
      </c>
      <c r="K43" s="36">
        <v>8732</v>
      </c>
      <c r="L43" s="36">
        <v>8732</v>
      </c>
      <c r="M43" s="36">
        <v>1659080</v>
      </c>
      <c r="N43" s="37"/>
      <c r="O43" s="36"/>
      <c r="P43" s="27">
        <f t="shared" si="0"/>
        <v>19908960</v>
      </c>
      <c r="Q43" s="16">
        <v>12784</v>
      </c>
      <c r="R43" s="16">
        <v>8732</v>
      </c>
      <c r="S43" s="16">
        <v>14627</v>
      </c>
      <c r="T43" s="16" t="str">
        <f t="shared" si="1"/>
        <v>CUMPLE</v>
      </c>
      <c r="U43" s="25" t="s">
        <v>95</v>
      </c>
    </row>
    <row r="44" spans="1:21" ht="34.200000000000003" x14ac:dyDescent="0.3">
      <c r="A44" s="18">
        <v>43</v>
      </c>
      <c r="B44" s="18" t="s">
        <v>22</v>
      </c>
      <c r="C44" s="18" t="s">
        <v>63</v>
      </c>
      <c r="D44" s="18" t="s">
        <v>63</v>
      </c>
      <c r="E44" s="18"/>
      <c r="F44" s="18">
        <v>30</v>
      </c>
      <c r="G44" s="18" t="s">
        <v>24</v>
      </c>
      <c r="H44" s="18">
        <v>12</v>
      </c>
      <c r="I44" s="19">
        <v>10191</v>
      </c>
      <c r="J44" s="20">
        <v>1</v>
      </c>
      <c r="K44" s="19">
        <v>0</v>
      </c>
      <c r="L44" s="19">
        <v>0</v>
      </c>
      <c r="M44" s="19">
        <v>0</v>
      </c>
      <c r="N44" s="21"/>
      <c r="O44" s="19"/>
      <c r="P44" s="21">
        <f t="shared" si="0"/>
        <v>0</v>
      </c>
      <c r="Q44" s="23">
        <v>10191</v>
      </c>
      <c r="R44" s="23">
        <v>5389</v>
      </c>
      <c r="S44" s="23">
        <v>10191</v>
      </c>
      <c r="T44" s="16" t="str">
        <f t="shared" si="1"/>
        <v>NO CUMPLE</v>
      </c>
      <c r="U44" s="40" t="s">
        <v>91</v>
      </c>
    </row>
    <row r="45" spans="1:21" ht="55.2" customHeight="1" x14ac:dyDescent="0.3">
      <c r="A45" s="35">
        <v>44</v>
      </c>
      <c r="B45" s="35" t="s">
        <v>22</v>
      </c>
      <c r="C45" s="35" t="s">
        <v>64</v>
      </c>
      <c r="D45" s="35" t="s">
        <v>64</v>
      </c>
      <c r="E45" s="35"/>
      <c r="F45" s="35">
        <v>25</v>
      </c>
      <c r="G45" s="35" t="s">
        <v>24</v>
      </c>
      <c r="H45" s="35">
        <v>12</v>
      </c>
      <c r="I45" s="36">
        <v>4262</v>
      </c>
      <c r="J45" s="41">
        <v>0.3732989206945096</v>
      </c>
      <c r="K45" s="36">
        <v>2671</v>
      </c>
      <c r="L45" s="36">
        <v>2671</v>
      </c>
      <c r="M45" s="36">
        <v>66775</v>
      </c>
      <c r="N45" s="37"/>
      <c r="O45" s="36"/>
      <c r="P45" s="27">
        <f t="shared" si="0"/>
        <v>801300</v>
      </c>
      <c r="Q45" s="16">
        <v>4262</v>
      </c>
      <c r="R45" s="16">
        <v>2671</v>
      </c>
      <c r="S45" s="16">
        <v>4262</v>
      </c>
      <c r="T45" s="16" t="str">
        <f t="shared" si="1"/>
        <v>CUMPLE</v>
      </c>
      <c r="U45" s="25" t="s">
        <v>95</v>
      </c>
    </row>
    <row r="46" spans="1:21" ht="55.2" customHeight="1" x14ac:dyDescent="0.3">
      <c r="A46" s="35">
        <v>45</v>
      </c>
      <c r="B46" s="35" t="s">
        <v>22</v>
      </c>
      <c r="C46" s="35" t="s">
        <v>65</v>
      </c>
      <c r="D46" s="35" t="s">
        <v>65</v>
      </c>
      <c r="E46" s="35"/>
      <c r="F46" s="35">
        <v>10</v>
      </c>
      <c r="G46" s="35" t="s">
        <v>24</v>
      </c>
      <c r="H46" s="35">
        <v>12</v>
      </c>
      <c r="I46" s="36">
        <v>5559</v>
      </c>
      <c r="J46" s="41">
        <v>0.35905738442165858</v>
      </c>
      <c r="K46" s="36">
        <v>3563</v>
      </c>
      <c r="L46" s="36">
        <v>3563</v>
      </c>
      <c r="M46" s="36">
        <v>35630</v>
      </c>
      <c r="N46" s="37"/>
      <c r="O46" s="36"/>
      <c r="P46" s="27">
        <f t="shared" si="0"/>
        <v>427560</v>
      </c>
      <c r="Q46" s="16">
        <v>5559</v>
      </c>
      <c r="R46" s="16">
        <v>3563</v>
      </c>
      <c r="S46" s="16">
        <v>5559</v>
      </c>
      <c r="T46" s="16" t="str">
        <f t="shared" si="1"/>
        <v>CUMPLE</v>
      </c>
      <c r="U46" s="25" t="s">
        <v>95</v>
      </c>
    </row>
    <row r="47" spans="1:21" ht="55.2" customHeight="1" x14ac:dyDescent="0.3">
      <c r="A47" s="35">
        <v>46</v>
      </c>
      <c r="B47" s="35" t="s">
        <v>22</v>
      </c>
      <c r="C47" s="35" t="s">
        <v>66</v>
      </c>
      <c r="D47" s="35" t="s">
        <v>66</v>
      </c>
      <c r="E47" s="35"/>
      <c r="F47" s="35">
        <v>6</v>
      </c>
      <c r="G47" s="35" t="s">
        <v>24</v>
      </c>
      <c r="H47" s="35">
        <v>12</v>
      </c>
      <c r="I47" s="36">
        <v>14823</v>
      </c>
      <c r="J47" s="41">
        <v>0.66646427848613643</v>
      </c>
      <c r="K47" s="36">
        <v>4944</v>
      </c>
      <c r="L47" s="36">
        <v>4944</v>
      </c>
      <c r="M47" s="36">
        <v>29664</v>
      </c>
      <c r="N47" s="37"/>
      <c r="O47" s="36"/>
      <c r="P47" s="27">
        <f t="shared" si="0"/>
        <v>355968</v>
      </c>
      <c r="Q47" s="16">
        <v>14823</v>
      </c>
      <c r="R47" s="16">
        <v>4944</v>
      </c>
      <c r="S47" s="16">
        <v>14823</v>
      </c>
      <c r="T47" s="16" t="str">
        <f t="shared" si="1"/>
        <v>CUMPLE</v>
      </c>
      <c r="U47" s="25" t="s">
        <v>95</v>
      </c>
    </row>
    <row r="48" spans="1:21" ht="55.2" customHeight="1" x14ac:dyDescent="0.3">
      <c r="A48" s="35">
        <v>47</v>
      </c>
      <c r="B48" s="35" t="s">
        <v>22</v>
      </c>
      <c r="C48" s="35" t="s">
        <v>67</v>
      </c>
      <c r="D48" s="35" t="s">
        <v>67</v>
      </c>
      <c r="E48" s="35"/>
      <c r="F48" s="35">
        <v>2</v>
      </c>
      <c r="G48" s="35" t="s">
        <v>24</v>
      </c>
      <c r="H48" s="35">
        <v>12</v>
      </c>
      <c r="I48" s="36">
        <v>222334</v>
      </c>
      <c r="J48" s="41">
        <v>0.39243210665035488</v>
      </c>
      <c r="K48" s="36">
        <v>135083</v>
      </c>
      <c r="L48" s="36">
        <v>135083</v>
      </c>
      <c r="M48" s="36">
        <v>270166</v>
      </c>
      <c r="N48" s="37"/>
      <c r="O48" s="36"/>
      <c r="P48" s="27">
        <f t="shared" si="0"/>
        <v>3241992</v>
      </c>
      <c r="Q48" s="16">
        <v>222334</v>
      </c>
      <c r="R48" s="16">
        <v>135083</v>
      </c>
      <c r="S48" s="16">
        <v>222334</v>
      </c>
      <c r="T48" s="16" t="str">
        <f t="shared" si="1"/>
        <v>CUMPLE</v>
      </c>
      <c r="U48" s="25" t="s">
        <v>95</v>
      </c>
    </row>
    <row r="49" spans="1:21" ht="55.2" customHeight="1" x14ac:dyDescent="0.3">
      <c r="A49" s="35">
        <v>48</v>
      </c>
      <c r="B49" s="35" t="s">
        <v>22</v>
      </c>
      <c r="C49" s="35" t="s">
        <v>68</v>
      </c>
      <c r="D49" s="35" t="s">
        <v>68</v>
      </c>
      <c r="E49" s="35"/>
      <c r="F49" s="35">
        <v>90</v>
      </c>
      <c r="G49" s="35" t="s">
        <v>24</v>
      </c>
      <c r="H49" s="35">
        <v>12</v>
      </c>
      <c r="I49" s="36">
        <v>42614</v>
      </c>
      <c r="J49" s="41">
        <v>0.4593560801614493</v>
      </c>
      <c r="K49" s="36">
        <v>23039</v>
      </c>
      <c r="L49" s="36">
        <v>23039</v>
      </c>
      <c r="M49" s="36">
        <v>2073510</v>
      </c>
      <c r="N49" s="37"/>
      <c r="O49" s="36"/>
      <c r="P49" s="27">
        <f t="shared" si="0"/>
        <v>24882120</v>
      </c>
      <c r="Q49" s="16">
        <v>42614</v>
      </c>
      <c r="R49" s="16">
        <v>23039</v>
      </c>
      <c r="S49" s="16">
        <v>42614</v>
      </c>
      <c r="T49" s="16" t="str">
        <f t="shared" si="1"/>
        <v>CUMPLE</v>
      </c>
      <c r="U49" s="25" t="s">
        <v>95</v>
      </c>
    </row>
    <row r="50" spans="1:21" ht="34.200000000000003" x14ac:dyDescent="0.3">
      <c r="A50" s="18">
        <v>49</v>
      </c>
      <c r="B50" s="18" t="s">
        <v>22</v>
      </c>
      <c r="C50" s="18" t="s">
        <v>69</v>
      </c>
      <c r="D50" s="18" t="s">
        <v>69</v>
      </c>
      <c r="E50" s="18"/>
      <c r="F50" s="18">
        <v>40</v>
      </c>
      <c r="G50" s="18" t="s">
        <v>24</v>
      </c>
      <c r="H50" s="18">
        <v>12</v>
      </c>
      <c r="I50" s="19">
        <v>34276</v>
      </c>
      <c r="J50" s="20">
        <v>1</v>
      </c>
      <c r="K50" s="19">
        <v>0</v>
      </c>
      <c r="L50" s="19">
        <v>0</v>
      </c>
      <c r="M50" s="19">
        <v>0</v>
      </c>
      <c r="N50" s="21"/>
      <c r="O50" s="19"/>
      <c r="P50" s="21">
        <f t="shared" si="0"/>
        <v>0</v>
      </c>
      <c r="Q50" s="23">
        <v>34276</v>
      </c>
      <c r="R50" s="23">
        <v>16800</v>
      </c>
      <c r="S50" s="23">
        <v>34276</v>
      </c>
      <c r="T50" s="16" t="str">
        <f t="shared" si="1"/>
        <v>NO CUMPLE</v>
      </c>
      <c r="U50" s="40" t="s">
        <v>90</v>
      </c>
    </row>
    <row r="51" spans="1:21" ht="55.2" customHeight="1" x14ac:dyDescent="0.3">
      <c r="A51" s="35">
        <v>50</v>
      </c>
      <c r="B51" s="35" t="s">
        <v>22</v>
      </c>
      <c r="C51" s="35" t="s">
        <v>70</v>
      </c>
      <c r="D51" s="35" t="s">
        <v>70</v>
      </c>
      <c r="E51" s="35"/>
      <c r="F51" s="35">
        <v>40</v>
      </c>
      <c r="G51" s="35" t="s">
        <v>24</v>
      </c>
      <c r="H51" s="35">
        <v>12</v>
      </c>
      <c r="I51" s="36">
        <v>13340</v>
      </c>
      <c r="J51" s="41">
        <v>0.2745127436281859</v>
      </c>
      <c r="K51" s="36">
        <v>9678</v>
      </c>
      <c r="L51" s="36">
        <v>9678</v>
      </c>
      <c r="M51" s="36">
        <v>387120</v>
      </c>
      <c r="N51" s="37"/>
      <c r="O51" s="36"/>
      <c r="P51" s="27">
        <f t="shared" si="0"/>
        <v>4645440</v>
      </c>
      <c r="Q51" s="16">
        <v>13340</v>
      </c>
      <c r="R51" s="16">
        <v>9678</v>
      </c>
      <c r="S51" s="16">
        <v>13750</v>
      </c>
      <c r="T51" s="16" t="str">
        <f t="shared" si="1"/>
        <v>CUMPLE</v>
      </c>
      <c r="U51" s="25" t="s">
        <v>95</v>
      </c>
    </row>
    <row r="52" spans="1:21" ht="55.2" customHeight="1" x14ac:dyDescent="0.3">
      <c r="A52" s="35">
        <v>51</v>
      </c>
      <c r="B52" s="35" t="s">
        <v>22</v>
      </c>
      <c r="C52" s="35" t="s">
        <v>71</v>
      </c>
      <c r="D52" s="35" t="s">
        <v>71</v>
      </c>
      <c r="E52" s="35"/>
      <c r="F52" s="35">
        <v>100</v>
      </c>
      <c r="G52" s="35" t="s">
        <v>24</v>
      </c>
      <c r="H52" s="35">
        <v>12</v>
      </c>
      <c r="I52" s="36">
        <v>7041</v>
      </c>
      <c r="J52" s="41">
        <v>0.11106376935094447</v>
      </c>
      <c r="K52" s="36">
        <v>6259</v>
      </c>
      <c r="L52" s="36">
        <v>6259</v>
      </c>
      <c r="M52" s="36">
        <v>625900</v>
      </c>
      <c r="N52" s="37"/>
      <c r="O52" s="36"/>
      <c r="P52" s="27">
        <f t="shared" si="0"/>
        <v>7510800</v>
      </c>
      <c r="Q52" s="16">
        <v>7041</v>
      </c>
      <c r="R52" s="16">
        <v>6259</v>
      </c>
      <c r="S52" s="16">
        <v>9311</v>
      </c>
      <c r="T52" s="16" t="str">
        <f t="shared" si="1"/>
        <v>CUMPLE</v>
      </c>
      <c r="U52" s="25" t="s">
        <v>95</v>
      </c>
    </row>
    <row r="53" spans="1:21" ht="55.2" customHeight="1" x14ac:dyDescent="0.3">
      <c r="A53" s="35">
        <v>52</v>
      </c>
      <c r="B53" s="35" t="s">
        <v>22</v>
      </c>
      <c r="C53" s="35" t="s">
        <v>72</v>
      </c>
      <c r="D53" s="35" t="s">
        <v>72</v>
      </c>
      <c r="E53" s="35"/>
      <c r="F53" s="35">
        <v>6</v>
      </c>
      <c r="G53" s="35" t="s">
        <v>24</v>
      </c>
      <c r="H53" s="35">
        <v>12</v>
      </c>
      <c r="I53" s="36">
        <v>4910</v>
      </c>
      <c r="J53" s="41">
        <v>0.16272912423625255</v>
      </c>
      <c r="K53" s="36">
        <v>4111</v>
      </c>
      <c r="L53" s="36">
        <v>4111</v>
      </c>
      <c r="M53" s="36">
        <v>24666</v>
      </c>
      <c r="N53" s="37"/>
      <c r="O53" s="36"/>
      <c r="P53" s="27">
        <f t="shared" si="0"/>
        <v>295992</v>
      </c>
      <c r="Q53" s="16">
        <v>4910</v>
      </c>
      <c r="R53" s="16">
        <v>4111</v>
      </c>
      <c r="S53" s="16">
        <v>5232</v>
      </c>
      <c r="T53" s="16" t="str">
        <f t="shared" si="1"/>
        <v>CUMPLE</v>
      </c>
      <c r="U53" s="25" t="s">
        <v>95</v>
      </c>
    </row>
    <row r="54" spans="1:21" ht="34.200000000000003" x14ac:dyDescent="0.3">
      <c r="A54" s="18">
        <v>53</v>
      </c>
      <c r="B54" s="18" t="s">
        <v>22</v>
      </c>
      <c r="C54" s="18" t="s">
        <v>73</v>
      </c>
      <c r="D54" s="18" t="s">
        <v>73</v>
      </c>
      <c r="E54" s="18"/>
      <c r="F54" s="18">
        <v>6</v>
      </c>
      <c r="G54" s="18" t="s">
        <v>24</v>
      </c>
      <c r="H54" s="18">
        <v>12</v>
      </c>
      <c r="I54" s="19">
        <v>14823</v>
      </c>
      <c r="J54" s="20">
        <v>1</v>
      </c>
      <c r="K54" s="19">
        <v>0</v>
      </c>
      <c r="L54" s="19">
        <v>0</v>
      </c>
      <c r="M54" s="19">
        <v>0</v>
      </c>
      <c r="N54" s="21"/>
      <c r="O54" s="19"/>
      <c r="P54" s="21">
        <f t="shared" si="0"/>
        <v>0</v>
      </c>
      <c r="Q54" s="23">
        <v>14823</v>
      </c>
      <c r="R54" s="23">
        <v>9463</v>
      </c>
      <c r="S54" s="23">
        <v>15453</v>
      </c>
      <c r="T54" s="16" t="str">
        <f t="shared" si="1"/>
        <v>NO CUMPLE</v>
      </c>
      <c r="U54" s="40" t="s">
        <v>96</v>
      </c>
    </row>
    <row r="55" spans="1:21" ht="55.2" customHeight="1" x14ac:dyDescent="0.3">
      <c r="A55" s="35">
        <v>54</v>
      </c>
      <c r="B55" s="35" t="s">
        <v>22</v>
      </c>
      <c r="C55" s="35" t="s">
        <v>74</v>
      </c>
      <c r="D55" s="35" t="s">
        <v>74</v>
      </c>
      <c r="E55" s="35"/>
      <c r="F55" s="35">
        <v>5</v>
      </c>
      <c r="G55" s="35" t="s">
        <v>24</v>
      </c>
      <c r="H55" s="35">
        <v>12</v>
      </c>
      <c r="I55" s="36">
        <v>6485</v>
      </c>
      <c r="J55" s="41">
        <v>0.31842713955281421</v>
      </c>
      <c r="K55" s="36">
        <v>4420</v>
      </c>
      <c r="L55" s="36">
        <v>4420</v>
      </c>
      <c r="M55" s="36">
        <v>22100</v>
      </c>
      <c r="N55" s="37"/>
      <c r="O55" s="36"/>
      <c r="P55" s="27">
        <f t="shared" si="0"/>
        <v>265200</v>
      </c>
      <c r="Q55" s="16">
        <v>6485</v>
      </c>
      <c r="R55" s="16">
        <v>4420</v>
      </c>
      <c r="S55" s="16">
        <v>7421</v>
      </c>
      <c r="T55" s="16" t="str">
        <f t="shared" si="1"/>
        <v>CUMPLE</v>
      </c>
      <c r="U55" s="25" t="s">
        <v>95</v>
      </c>
    </row>
    <row r="56" spans="1:21" ht="55.2" customHeight="1" x14ac:dyDescent="0.3">
      <c r="A56" s="35">
        <v>55</v>
      </c>
      <c r="B56" s="35" t="s">
        <v>22</v>
      </c>
      <c r="C56" s="35" t="s">
        <v>75</v>
      </c>
      <c r="D56" s="35" t="s">
        <v>75</v>
      </c>
      <c r="E56" s="35"/>
      <c r="F56" s="35">
        <v>20</v>
      </c>
      <c r="G56" s="35" t="s">
        <v>24</v>
      </c>
      <c r="H56" s="35">
        <v>12</v>
      </c>
      <c r="I56" s="36">
        <v>3335</v>
      </c>
      <c r="J56" s="41">
        <v>0.14122938530734633</v>
      </c>
      <c r="K56" s="36">
        <v>2864</v>
      </c>
      <c r="L56" s="36">
        <v>2864</v>
      </c>
      <c r="M56" s="36">
        <v>57280</v>
      </c>
      <c r="N56" s="37"/>
      <c r="O56" s="36"/>
      <c r="P56" s="27">
        <f t="shared" si="0"/>
        <v>687360</v>
      </c>
      <c r="Q56" s="16">
        <v>3335</v>
      </c>
      <c r="R56" s="16">
        <v>2864</v>
      </c>
      <c r="S56" s="16">
        <v>4087</v>
      </c>
      <c r="T56" s="16" t="str">
        <f t="shared" si="1"/>
        <v>CUMPLE</v>
      </c>
      <c r="U56" s="25" t="s">
        <v>95</v>
      </c>
    </row>
    <row r="57" spans="1:21" ht="55.2" customHeight="1" x14ac:dyDescent="0.3">
      <c r="A57" s="35">
        <v>56</v>
      </c>
      <c r="B57" s="35" t="s">
        <v>22</v>
      </c>
      <c r="C57" s="35" t="s">
        <v>76</v>
      </c>
      <c r="D57" s="35" t="s">
        <v>76</v>
      </c>
      <c r="E57" s="35"/>
      <c r="F57" s="35">
        <v>6</v>
      </c>
      <c r="G57" s="35" t="s">
        <v>24</v>
      </c>
      <c r="H57" s="35">
        <v>12</v>
      </c>
      <c r="I57" s="36">
        <v>5559</v>
      </c>
      <c r="J57" s="41">
        <v>0.29033998920669185</v>
      </c>
      <c r="K57" s="36">
        <v>3945</v>
      </c>
      <c r="L57" s="36">
        <v>3945</v>
      </c>
      <c r="M57" s="36">
        <v>23670</v>
      </c>
      <c r="N57" s="37"/>
      <c r="O57" s="36"/>
      <c r="P57" s="27">
        <f t="shared" si="0"/>
        <v>284040</v>
      </c>
      <c r="Q57" s="16">
        <v>5559</v>
      </c>
      <c r="R57" s="16">
        <v>3945</v>
      </c>
      <c r="S57" s="16">
        <v>10967</v>
      </c>
      <c r="T57" s="16" t="str">
        <f t="shared" si="1"/>
        <v>CUMPLE</v>
      </c>
      <c r="U57" s="25" t="s">
        <v>95</v>
      </c>
    </row>
    <row r="58" spans="1:21" ht="55.2" customHeight="1" x14ac:dyDescent="0.3">
      <c r="A58" s="35">
        <v>57</v>
      </c>
      <c r="B58" s="35" t="s">
        <v>22</v>
      </c>
      <c r="C58" s="35" t="s">
        <v>77</v>
      </c>
      <c r="D58" s="35" t="s">
        <v>77</v>
      </c>
      <c r="E58" s="35"/>
      <c r="F58" s="35">
        <v>2</v>
      </c>
      <c r="G58" s="35" t="s">
        <v>24</v>
      </c>
      <c r="H58" s="35">
        <v>12</v>
      </c>
      <c r="I58" s="36">
        <v>38908</v>
      </c>
      <c r="J58" s="41">
        <v>4.8267708440423565E-2</v>
      </c>
      <c r="K58" s="36">
        <v>37030</v>
      </c>
      <c r="L58" s="36">
        <v>37030</v>
      </c>
      <c r="M58" s="36">
        <v>74060</v>
      </c>
      <c r="N58" s="37"/>
      <c r="O58" s="36"/>
      <c r="P58" s="27">
        <f t="shared" si="0"/>
        <v>888720</v>
      </c>
      <c r="Q58" s="16">
        <v>38908</v>
      </c>
      <c r="R58" s="16">
        <v>37030</v>
      </c>
      <c r="S58" s="16">
        <v>223228</v>
      </c>
      <c r="T58" s="16" t="str">
        <f t="shared" si="1"/>
        <v>CUMPLE</v>
      </c>
      <c r="U58" s="25" t="s">
        <v>95</v>
      </c>
    </row>
    <row r="59" spans="1:21" ht="55.2" customHeight="1" x14ac:dyDescent="0.3">
      <c r="A59" s="35">
        <v>58</v>
      </c>
      <c r="B59" s="35" t="s">
        <v>22</v>
      </c>
      <c r="C59" s="35" t="s">
        <v>78</v>
      </c>
      <c r="D59" s="35" t="s">
        <v>78</v>
      </c>
      <c r="E59" s="35"/>
      <c r="F59" s="35">
        <v>1</v>
      </c>
      <c r="G59" s="35" t="s">
        <v>24</v>
      </c>
      <c r="H59" s="35">
        <v>12</v>
      </c>
      <c r="I59" s="36">
        <v>54039</v>
      </c>
      <c r="J59" s="41">
        <v>0.23307241066637058</v>
      </c>
      <c r="K59" s="36">
        <v>41444</v>
      </c>
      <c r="L59" s="36">
        <v>41444</v>
      </c>
      <c r="M59" s="36">
        <v>41444</v>
      </c>
      <c r="N59" s="37"/>
      <c r="O59" s="36"/>
      <c r="P59" s="27">
        <f t="shared" si="0"/>
        <v>497328</v>
      </c>
      <c r="Q59" s="16">
        <v>54039</v>
      </c>
      <c r="R59" s="16">
        <v>41444</v>
      </c>
      <c r="S59" s="16">
        <v>68906</v>
      </c>
      <c r="T59" s="16" t="str">
        <f t="shared" si="1"/>
        <v>CUMPLE</v>
      </c>
      <c r="U59" s="25" t="s">
        <v>95</v>
      </c>
    </row>
    <row r="60" spans="1:21" ht="57" x14ac:dyDescent="0.3">
      <c r="A60" s="18">
        <v>59</v>
      </c>
      <c r="B60" s="18" t="s">
        <v>22</v>
      </c>
      <c r="C60" s="18" t="s">
        <v>79</v>
      </c>
      <c r="D60" s="18" t="s">
        <v>79</v>
      </c>
      <c r="E60" s="18"/>
      <c r="F60" s="18">
        <v>2</v>
      </c>
      <c r="G60" s="18" t="s">
        <v>24</v>
      </c>
      <c r="H60" s="18">
        <v>12</v>
      </c>
      <c r="I60" s="19">
        <v>43355</v>
      </c>
      <c r="J60" s="20">
        <v>1</v>
      </c>
      <c r="K60" s="19">
        <v>0</v>
      </c>
      <c r="L60" s="19">
        <v>0</v>
      </c>
      <c r="M60" s="19">
        <v>0</v>
      </c>
      <c r="N60" s="21"/>
      <c r="O60" s="19"/>
      <c r="P60" s="21">
        <f t="shared" si="0"/>
        <v>0</v>
      </c>
      <c r="Q60" s="23">
        <v>43355</v>
      </c>
      <c r="R60" s="23">
        <v>30929</v>
      </c>
      <c r="S60" s="23">
        <v>49784</v>
      </c>
      <c r="T60" s="16" t="str">
        <f t="shared" si="1"/>
        <v>NO CUMPLE</v>
      </c>
      <c r="U60" s="40" t="s">
        <v>97</v>
      </c>
    </row>
    <row r="61" spans="1:21" ht="55.2" customHeight="1" x14ac:dyDescent="0.3">
      <c r="A61" s="35">
        <v>60</v>
      </c>
      <c r="B61" s="35" t="s">
        <v>22</v>
      </c>
      <c r="C61" s="35" t="s">
        <v>80</v>
      </c>
      <c r="D61" s="35" t="s">
        <v>80</v>
      </c>
      <c r="E61" s="35"/>
      <c r="F61" s="35">
        <v>10</v>
      </c>
      <c r="G61" s="35" t="s">
        <v>24</v>
      </c>
      <c r="H61" s="35">
        <v>12</v>
      </c>
      <c r="I61" s="36">
        <v>69479</v>
      </c>
      <c r="J61" s="41">
        <v>0.7607622447070338</v>
      </c>
      <c r="K61" s="36">
        <v>16622</v>
      </c>
      <c r="L61" s="36">
        <v>16622</v>
      </c>
      <c r="M61" s="36">
        <v>166220</v>
      </c>
      <c r="N61" s="37"/>
      <c r="O61" s="36"/>
      <c r="P61" s="27">
        <f t="shared" si="0"/>
        <v>1994640</v>
      </c>
      <c r="Q61" s="16">
        <v>69479</v>
      </c>
      <c r="R61" s="16">
        <v>16622</v>
      </c>
      <c r="S61" s="16">
        <v>109189</v>
      </c>
      <c r="T61" s="16" t="str">
        <f t="shared" si="1"/>
        <v>CUMPLE</v>
      </c>
      <c r="U61" s="25" t="s">
        <v>95</v>
      </c>
    </row>
    <row r="62" spans="1:21" ht="55.2" customHeight="1" x14ac:dyDescent="0.3">
      <c r="A62" s="35">
        <v>61</v>
      </c>
      <c r="B62" s="35" t="s">
        <v>22</v>
      </c>
      <c r="C62" s="35" t="s">
        <v>81</v>
      </c>
      <c r="D62" s="35" t="s">
        <v>81</v>
      </c>
      <c r="E62" s="35"/>
      <c r="F62" s="35">
        <v>19</v>
      </c>
      <c r="G62" s="35" t="s">
        <v>24</v>
      </c>
      <c r="H62" s="35">
        <v>12</v>
      </c>
      <c r="I62" s="36">
        <v>102932</v>
      </c>
      <c r="J62" s="41">
        <v>0.73788520576691408</v>
      </c>
      <c r="K62" s="36">
        <v>26980</v>
      </c>
      <c r="L62" s="36">
        <v>26980</v>
      </c>
      <c r="M62" s="36">
        <v>512620</v>
      </c>
      <c r="N62" s="37"/>
      <c r="O62" s="36"/>
      <c r="P62" s="27">
        <f t="shared" si="0"/>
        <v>6151440</v>
      </c>
      <c r="Q62" s="16">
        <v>102932</v>
      </c>
      <c r="R62" s="16">
        <v>26980</v>
      </c>
      <c r="S62" s="16">
        <v>102932</v>
      </c>
      <c r="T62" s="16" t="str">
        <f t="shared" si="1"/>
        <v>CUMPLE</v>
      </c>
      <c r="U62" s="25" t="s">
        <v>95</v>
      </c>
    </row>
    <row r="63" spans="1:21" ht="55.2" customHeight="1" x14ac:dyDescent="0.3">
      <c r="A63" s="35">
        <v>62</v>
      </c>
      <c r="B63" s="35" t="s">
        <v>22</v>
      </c>
      <c r="C63" s="35" t="s">
        <v>82</v>
      </c>
      <c r="D63" s="35" t="s">
        <v>82</v>
      </c>
      <c r="E63" s="35"/>
      <c r="F63" s="35">
        <v>1</v>
      </c>
      <c r="G63" s="35" t="s">
        <v>24</v>
      </c>
      <c r="H63" s="35">
        <v>12</v>
      </c>
      <c r="I63" s="36">
        <v>83872</v>
      </c>
      <c r="J63" s="41">
        <v>0.50461417397939723</v>
      </c>
      <c r="K63" s="36">
        <v>41549</v>
      </c>
      <c r="L63" s="36">
        <v>41549</v>
      </c>
      <c r="M63" s="36">
        <v>41549</v>
      </c>
      <c r="N63" s="37"/>
      <c r="O63" s="36"/>
      <c r="P63" s="27">
        <f t="shared" si="0"/>
        <v>498588</v>
      </c>
      <c r="Q63" s="16">
        <v>83872</v>
      </c>
      <c r="R63" s="16">
        <v>41549</v>
      </c>
      <c r="S63" s="16">
        <v>151066</v>
      </c>
      <c r="T63" s="16" t="str">
        <f t="shared" si="1"/>
        <v>CUMPLE</v>
      </c>
      <c r="U63" s="25" t="s">
        <v>95</v>
      </c>
    </row>
    <row r="64" spans="1:21" ht="55.2" customHeight="1" x14ac:dyDescent="0.3">
      <c r="A64" s="35">
        <v>63</v>
      </c>
      <c r="B64" s="35" t="s">
        <v>22</v>
      </c>
      <c r="C64" s="35" t="s">
        <v>83</v>
      </c>
      <c r="D64" s="35" t="s">
        <v>83</v>
      </c>
      <c r="E64" s="35"/>
      <c r="F64" s="35">
        <v>2</v>
      </c>
      <c r="G64" s="35" t="s">
        <v>24</v>
      </c>
      <c r="H64" s="35">
        <v>12</v>
      </c>
      <c r="I64" s="36">
        <v>387225</v>
      </c>
      <c r="J64" s="41">
        <v>0.74326554328878558</v>
      </c>
      <c r="K64" s="36">
        <v>99414</v>
      </c>
      <c r="L64" s="36">
        <v>99414</v>
      </c>
      <c r="M64" s="36">
        <v>198828</v>
      </c>
      <c r="N64" s="37"/>
      <c r="O64" s="36"/>
      <c r="P64" s="28">
        <f t="shared" si="0"/>
        <v>2385936</v>
      </c>
      <c r="Q64" s="16">
        <v>387225</v>
      </c>
      <c r="R64" s="16">
        <v>99414</v>
      </c>
      <c r="S64" s="16">
        <v>387225</v>
      </c>
      <c r="T64" s="16" t="str">
        <f t="shared" si="1"/>
        <v>CUMPLE</v>
      </c>
      <c r="U64" s="25" t="s">
        <v>95</v>
      </c>
    </row>
    <row r="65" spans="1:20" ht="15" x14ac:dyDescent="0.3">
      <c r="A65" s="33" t="s">
        <v>84</v>
      </c>
      <c r="B65" s="32"/>
      <c r="C65" s="32"/>
      <c r="D65" s="32"/>
      <c r="E65" s="32"/>
      <c r="F65" s="32"/>
      <c r="G65" s="32"/>
      <c r="H65" s="32"/>
      <c r="I65" s="33">
        <v>0</v>
      </c>
      <c r="J65" s="32"/>
      <c r="K65" s="32"/>
      <c r="L65" s="34"/>
      <c r="M65" s="46" t="s">
        <v>85</v>
      </c>
      <c r="N65" s="46"/>
      <c r="O65" s="46"/>
      <c r="P65" s="39">
        <v>0</v>
      </c>
      <c r="T65" s="16"/>
    </row>
  </sheetData>
  <autoFilter ref="A1:T65" xr:uid="{882607FD-42F9-47CD-AEB8-98285888E328}"/>
  <mergeCells count="1">
    <mergeCell ref="M65:O65"/>
  </mergeCells>
  <conditionalFormatting sqref="P65">
    <cfRule type="expression" dxfId="5" priority="2">
      <formula>ISERROR(#REF!)</formula>
    </cfRule>
  </conditionalFormatting>
  <conditionalFormatting sqref="T2:T65">
    <cfRule type="containsText" dxfId="4" priority="1" operator="containsText" text="NO CUMPLE">
      <formula>NOT(ISERROR(SEARCH("NO CUMPLE",T2)))</formula>
    </cfRule>
  </conditionalFormatting>
  <dataValidations count="8">
    <dataValidation operator="greaterThanOrEqual" allowBlank="1" showInputMessage="1" showErrorMessage="1" sqref="J5:J64" xr:uid="{0F8CE29F-9CEF-4D53-8D85-C83E9F4F0FB7}"/>
    <dataValidation type="decimal" allowBlank="1" showInputMessage="1" showErrorMessage="1" errorTitle="Error" error="Mayor a 1" sqref="P65" xr:uid="{6DCF6784-0E43-47CA-BDEE-F575D7CEC220}">
      <formula1>0.011</formula1>
      <formula2>AE67</formula2>
    </dataValidation>
    <dataValidation type="decimal" operator="greaterThan" allowBlank="1" showInputMessage="1" showErrorMessage="1" sqref="N2:O64" xr:uid="{D4324E33-6009-444C-96B2-D120C464BCAC}">
      <formula1>0</formula1>
    </dataValidation>
    <dataValidation type="custom" operator="greaterThanOrEqual" allowBlank="1" showInputMessage="1" showErrorMessage="1" errorTitle="Error" error="El porcentaje que ingreso no esta en este rango 0%-100%, o el resultado del descuento en menor al precio piso $ 2,700,125" promptTitle="Porcentaje Descuento" prompt="Ingrese % de descuento de 0%-100% y el resultado del descuento no puede ser menor al precio piso $ 2,700,125_x000a__x000a_TIP: Si presiona doble clic se cálcula el % que iguala al precio mínimo" sqref="J2:J4" xr:uid="{C2D26674-2D03-4775-A1A4-630F7BA9DA19}">
      <formula1>XFC2</formula1>
    </dataValidation>
    <dataValidation type="decimal" allowBlank="1" showInputMessage="1" showErrorMessage="1" sqref="D65:E65" xr:uid="{C6ED444E-5301-40EE-AACA-A249767768B4}">
      <formula1>0.011</formula1>
      <formula2>#REF!</formula2>
    </dataValidation>
    <dataValidation type="decimal" allowBlank="1" showInputMessage="1" showErrorMessage="1" sqref="A65:B65" xr:uid="{FF37B234-7363-43CA-A8E8-36FC240CFE03}">
      <formula1>0.011</formula1>
      <formula2>R67</formula2>
    </dataValidation>
    <dataValidation type="decimal" allowBlank="1" showInputMessage="1" showErrorMessage="1" sqref="C65" xr:uid="{CEA4DBE7-44B2-42BA-8FB4-AF5705755751}">
      <formula1>0.011</formula1>
      <formula2>U67</formula2>
    </dataValidation>
    <dataValidation type="decimal" allowBlank="1" showInputMessage="1" showErrorMessage="1" sqref="F65:K65" xr:uid="{45B55543-8764-4D1C-8000-5C34CE40721E}">
      <formula1>0.011</formula1>
      <formula2>V67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1650F-3628-47C0-8FD9-588FB2A970C9}">
  <sheetPr filterMode="1"/>
  <dimension ref="A1:U65"/>
  <sheetViews>
    <sheetView zoomScale="70" zoomScaleNormal="70" workbookViewId="0">
      <selection activeCell="U60" sqref="U60"/>
    </sheetView>
  </sheetViews>
  <sheetFormatPr baseColWidth="10" defaultRowHeight="14.4" x14ac:dyDescent="0.3"/>
  <cols>
    <col min="16" max="16" width="13.44140625" bestFit="1" customWidth="1"/>
    <col min="17" max="17" width="14.5546875" bestFit="1" customWidth="1"/>
    <col min="21" max="21" width="38" customWidth="1"/>
  </cols>
  <sheetData>
    <row r="1" spans="1:21" ht="72" x14ac:dyDescent="0.3">
      <c r="A1" s="31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31" t="s">
        <v>12</v>
      </c>
      <c r="N1" s="31" t="s">
        <v>13</v>
      </c>
      <c r="O1" s="31" t="s">
        <v>14</v>
      </c>
      <c r="P1" s="31" t="s">
        <v>15</v>
      </c>
      <c r="Q1" s="29" t="s">
        <v>88</v>
      </c>
      <c r="R1" s="29" t="s">
        <v>86</v>
      </c>
      <c r="S1" s="29" t="s">
        <v>87</v>
      </c>
      <c r="T1" s="29" t="s">
        <v>94</v>
      </c>
      <c r="U1" s="29" t="s">
        <v>93</v>
      </c>
    </row>
    <row r="2" spans="1:21" ht="100.8" hidden="1" x14ac:dyDescent="0.3">
      <c r="A2" s="35">
        <v>1</v>
      </c>
      <c r="B2" s="35" t="s">
        <v>16</v>
      </c>
      <c r="C2" s="35" t="s">
        <v>17</v>
      </c>
      <c r="D2" s="35" t="s">
        <v>17</v>
      </c>
      <c r="E2" s="35" t="s">
        <v>18</v>
      </c>
      <c r="F2" s="35">
        <v>1</v>
      </c>
      <c r="G2" s="35" t="s">
        <v>19</v>
      </c>
      <c r="H2" s="35">
        <v>12</v>
      </c>
      <c r="I2" s="36">
        <v>2700125</v>
      </c>
      <c r="J2" s="38"/>
      <c r="K2" s="36">
        <v>2700125</v>
      </c>
      <c r="L2" s="36">
        <v>2700125</v>
      </c>
      <c r="M2" s="36">
        <v>2700125</v>
      </c>
      <c r="N2" s="37"/>
      <c r="O2" s="36"/>
      <c r="P2" s="42">
        <f t="shared" ref="P2:P64" si="0">IFERROR(ROUND(H2*M2,2),"")</f>
        <v>32401500</v>
      </c>
      <c r="Q2" s="16">
        <v>2700125</v>
      </c>
      <c r="R2" s="16">
        <v>2700125</v>
      </c>
      <c r="S2" s="16">
        <v>2700125</v>
      </c>
      <c r="T2" s="16" t="str">
        <f>IF(AND(K2&gt;=R2,K2&lt;=S2),"CUMPLE","NO CUMPLE")</f>
        <v>CUMPLE</v>
      </c>
      <c r="U2" s="25" t="s">
        <v>95</v>
      </c>
    </row>
    <row r="3" spans="1:21" ht="100.8" hidden="1" x14ac:dyDescent="0.3">
      <c r="A3" s="35">
        <v>2</v>
      </c>
      <c r="B3" s="35" t="s">
        <v>16</v>
      </c>
      <c r="C3" s="35" t="s">
        <v>20</v>
      </c>
      <c r="D3" s="35" t="s">
        <v>20</v>
      </c>
      <c r="E3" s="35" t="s">
        <v>18</v>
      </c>
      <c r="F3" s="35">
        <v>12</v>
      </c>
      <c r="G3" s="35" t="s">
        <v>19</v>
      </c>
      <c r="H3" s="35">
        <v>12</v>
      </c>
      <c r="I3" s="36">
        <v>2700125</v>
      </c>
      <c r="J3" s="38"/>
      <c r="K3" s="36">
        <v>2700125</v>
      </c>
      <c r="L3" s="36">
        <v>2700125</v>
      </c>
      <c r="M3" s="36">
        <v>32401500</v>
      </c>
      <c r="N3" s="37"/>
      <c r="O3" s="36"/>
      <c r="P3" s="42">
        <f t="shared" si="0"/>
        <v>388818000</v>
      </c>
      <c r="Q3" s="16">
        <v>2700125</v>
      </c>
      <c r="R3" s="16">
        <v>2700125</v>
      </c>
      <c r="S3" s="16">
        <v>2700125</v>
      </c>
      <c r="T3" s="16" t="str">
        <f t="shared" ref="T3:T64" si="1">IF(AND(K3&gt;=R3,K3&lt;=S3),"CUMPLE","NO CUMPLE")</f>
        <v>CUMPLE</v>
      </c>
      <c r="U3" s="25" t="s">
        <v>95</v>
      </c>
    </row>
    <row r="4" spans="1:21" ht="100.8" hidden="1" x14ac:dyDescent="0.3">
      <c r="A4" s="35">
        <v>3</v>
      </c>
      <c r="B4" s="35" t="s">
        <v>16</v>
      </c>
      <c r="C4" s="35" t="s">
        <v>21</v>
      </c>
      <c r="D4" s="35" t="s">
        <v>21</v>
      </c>
      <c r="E4" s="35" t="s">
        <v>18</v>
      </c>
      <c r="F4" s="35">
        <v>2</v>
      </c>
      <c r="G4" s="35" t="s">
        <v>19</v>
      </c>
      <c r="H4" s="35">
        <v>12</v>
      </c>
      <c r="I4" s="36">
        <v>2700125</v>
      </c>
      <c r="J4" s="38"/>
      <c r="K4" s="36">
        <v>2700125</v>
      </c>
      <c r="L4" s="36">
        <v>2700125</v>
      </c>
      <c r="M4" s="36">
        <v>5400250</v>
      </c>
      <c r="N4" s="37"/>
      <c r="O4" s="36"/>
      <c r="P4" s="42">
        <f t="shared" si="0"/>
        <v>64803000</v>
      </c>
      <c r="Q4" s="16">
        <v>2700125</v>
      </c>
      <c r="R4" s="16">
        <v>2700125</v>
      </c>
      <c r="S4" s="16">
        <v>2700125</v>
      </c>
      <c r="T4" s="16" t="str">
        <f t="shared" si="1"/>
        <v>CUMPLE</v>
      </c>
      <c r="U4" s="25" t="s">
        <v>95</v>
      </c>
    </row>
    <row r="5" spans="1:21" ht="100.8" hidden="1" x14ac:dyDescent="0.3">
      <c r="A5" s="35">
        <v>4</v>
      </c>
      <c r="B5" s="35" t="s">
        <v>22</v>
      </c>
      <c r="C5" s="35" t="s">
        <v>23</v>
      </c>
      <c r="D5" s="35" t="s">
        <v>23</v>
      </c>
      <c r="E5" s="35"/>
      <c r="F5" s="35">
        <v>12</v>
      </c>
      <c r="G5" s="35" t="s">
        <v>24</v>
      </c>
      <c r="H5" s="35">
        <v>12</v>
      </c>
      <c r="I5" s="36">
        <v>12975</v>
      </c>
      <c r="J5" s="41">
        <v>0.39005780346820812</v>
      </c>
      <c r="K5" s="36">
        <v>7914</v>
      </c>
      <c r="L5" s="36">
        <v>7914</v>
      </c>
      <c r="M5" s="36">
        <v>94968</v>
      </c>
      <c r="N5" s="37"/>
      <c r="O5" s="36"/>
      <c r="P5" s="42">
        <f t="shared" si="0"/>
        <v>1139616</v>
      </c>
      <c r="Q5" s="16">
        <v>12975</v>
      </c>
      <c r="R5" s="16">
        <v>7914</v>
      </c>
      <c r="S5" s="16">
        <v>14322</v>
      </c>
      <c r="T5" s="16" t="str">
        <f t="shared" si="1"/>
        <v>CUMPLE</v>
      </c>
      <c r="U5" s="25" t="s">
        <v>95</v>
      </c>
    </row>
    <row r="6" spans="1:21" ht="100.8" hidden="1" x14ac:dyDescent="0.3">
      <c r="A6" s="35">
        <v>5</v>
      </c>
      <c r="B6" s="35" t="s">
        <v>22</v>
      </c>
      <c r="C6" s="35" t="s">
        <v>25</v>
      </c>
      <c r="D6" s="35" t="s">
        <v>25</v>
      </c>
      <c r="E6" s="35"/>
      <c r="F6" s="35">
        <v>9</v>
      </c>
      <c r="G6" s="35" t="s">
        <v>24</v>
      </c>
      <c r="H6" s="35">
        <v>12</v>
      </c>
      <c r="I6" s="36">
        <v>6453</v>
      </c>
      <c r="J6" s="41">
        <v>0.55989462265612888</v>
      </c>
      <c r="K6" s="36">
        <v>2840</v>
      </c>
      <c r="L6" s="36">
        <v>2840</v>
      </c>
      <c r="M6" s="36">
        <v>25560</v>
      </c>
      <c r="N6" s="37"/>
      <c r="O6" s="36"/>
      <c r="P6" s="42">
        <f t="shared" si="0"/>
        <v>306720</v>
      </c>
      <c r="Q6" s="16">
        <v>6453</v>
      </c>
      <c r="R6" s="16">
        <v>2840</v>
      </c>
      <c r="S6" s="16">
        <v>7122</v>
      </c>
      <c r="T6" s="16" t="str">
        <f t="shared" si="1"/>
        <v>CUMPLE</v>
      </c>
      <c r="U6" s="25" t="s">
        <v>95</v>
      </c>
    </row>
    <row r="7" spans="1:21" ht="100.8" hidden="1" x14ac:dyDescent="0.3">
      <c r="A7" s="35">
        <v>6</v>
      </c>
      <c r="B7" s="35" t="s">
        <v>22</v>
      </c>
      <c r="C7" s="35" t="s">
        <v>26</v>
      </c>
      <c r="D7" s="35" t="s">
        <v>26</v>
      </c>
      <c r="E7" s="35"/>
      <c r="F7" s="35">
        <v>16</v>
      </c>
      <c r="G7" s="35" t="s">
        <v>24</v>
      </c>
      <c r="H7" s="35">
        <v>12</v>
      </c>
      <c r="I7" s="36">
        <v>24446</v>
      </c>
      <c r="J7" s="41">
        <v>0.61699255501922601</v>
      </c>
      <c r="K7" s="36">
        <v>9363</v>
      </c>
      <c r="L7" s="36">
        <v>9363</v>
      </c>
      <c r="M7" s="36">
        <v>149808</v>
      </c>
      <c r="N7" s="37"/>
      <c r="O7" s="36"/>
      <c r="P7" s="42">
        <f t="shared" si="0"/>
        <v>1797696</v>
      </c>
      <c r="Q7" s="16">
        <v>24446</v>
      </c>
      <c r="R7" s="16">
        <v>9363</v>
      </c>
      <c r="S7" s="16">
        <v>26982</v>
      </c>
      <c r="T7" s="16" t="str">
        <f t="shared" si="1"/>
        <v>CUMPLE</v>
      </c>
      <c r="U7" s="25" t="s">
        <v>95</v>
      </c>
    </row>
    <row r="8" spans="1:21" ht="100.8" hidden="1" x14ac:dyDescent="0.3">
      <c r="A8" s="35">
        <v>7</v>
      </c>
      <c r="B8" s="35" t="s">
        <v>22</v>
      </c>
      <c r="C8" s="35" t="s">
        <v>27</v>
      </c>
      <c r="D8" s="35" t="s">
        <v>27</v>
      </c>
      <c r="E8" s="35"/>
      <c r="F8" s="35">
        <v>13</v>
      </c>
      <c r="G8" s="35" t="s">
        <v>24</v>
      </c>
      <c r="H8" s="35">
        <v>12</v>
      </c>
      <c r="I8" s="36">
        <v>18247</v>
      </c>
      <c r="J8" s="41">
        <v>0.4941086205951663</v>
      </c>
      <c r="K8" s="36">
        <v>9231</v>
      </c>
      <c r="L8" s="36">
        <v>9231</v>
      </c>
      <c r="M8" s="36">
        <v>120003</v>
      </c>
      <c r="N8" s="37"/>
      <c r="O8" s="36"/>
      <c r="P8" s="42">
        <f t="shared" si="0"/>
        <v>1440036</v>
      </c>
      <c r="Q8" s="16">
        <v>18247</v>
      </c>
      <c r="R8" s="16">
        <v>9231</v>
      </c>
      <c r="S8" s="16">
        <v>20139</v>
      </c>
      <c r="T8" s="16" t="str">
        <f t="shared" si="1"/>
        <v>CUMPLE</v>
      </c>
      <c r="U8" s="25" t="s">
        <v>95</v>
      </c>
    </row>
    <row r="9" spans="1:21" ht="100.8" hidden="1" x14ac:dyDescent="0.3">
      <c r="A9" s="35">
        <v>8</v>
      </c>
      <c r="B9" s="35" t="s">
        <v>22</v>
      </c>
      <c r="C9" s="35" t="s">
        <v>28</v>
      </c>
      <c r="D9" s="35" t="s">
        <v>28</v>
      </c>
      <c r="E9" s="35"/>
      <c r="F9" s="35">
        <v>13</v>
      </c>
      <c r="G9" s="35" t="s">
        <v>24</v>
      </c>
      <c r="H9" s="35">
        <v>12</v>
      </c>
      <c r="I9" s="36">
        <v>30000</v>
      </c>
      <c r="J9" s="41">
        <v>0.65283333333333338</v>
      </c>
      <c r="K9" s="36">
        <v>10415</v>
      </c>
      <c r="L9" s="36">
        <v>10415</v>
      </c>
      <c r="M9" s="36">
        <v>135395</v>
      </c>
      <c r="N9" s="37"/>
      <c r="O9" s="36"/>
      <c r="P9" s="42">
        <f t="shared" si="0"/>
        <v>1624740</v>
      </c>
      <c r="Q9" s="16">
        <v>30000</v>
      </c>
      <c r="R9" s="16">
        <v>10415</v>
      </c>
      <c r="S9" s="16">
        <v>33111</v>
      </c>
      <c r="T9" s="16" t="str">
        <f t="shared" si="1"/>
        <v>CUMPLE</v>
      </c>
      <c r="U9" s="25" t="s">
        <v>95</v>
      </c>
    </row>
    <row r="10" spans="1:21" ht="100.8" hidden="1" x14ac:dyDescent="0.3">
      <c r="A10" s="35">
        <v>9</v>
      </c>
      <c r="B10" s="35" t="s">
        <v>22</v>
      </c>
      <c r="C10" s="35" t="s">
        <v>29</v>
      </c>
      <c r="D10" s="35" t="s">
        <v>29</v>
      </c>
      <c r="E10" s="35"/>
      <c r="F10" s="35">
        <v>13</v>
      </c>
      <c r="G10" s="35" t="s">
        <v>24</v>
      </c>
      <c r="H10" s="35">
        <v>12</v>
      </c>
      <c r="I10" s="36">
        <v>16754</v>
      </c>
      <c r="J10" s="41">
        <v>0.56046317297361825</v>
      </c>
      <c r="K10" s="36">
        <v>7364</v>
      </c>
      <c r="L10" s="36">
        <v>7364</v>
      </c>
      <c r="M10" s="36">
        <v>95732</v>
      </c>
      <c r="N10" s="37"/>
      <c r="O10" s="36"/>
      <c r="P10" s="42">
        <f t="shared" si="0"/>
        <v>1148784</v>
      </c>
      <c r="Q10" s="16">
        <v>16754</v>
      </c>
      <c r="R10" s="16">
        <v>7364</v>
      </c>
      <c r="S10" s="16">
        <v>18491</v>
      </c>
      <c r="T10" s="16" t="str">
        <f t="shared" si="1"/>
        <v>CUMPLE</v>
      </c>
      <c r="U10" s="25" t="s">
        <v>95</v>
      </c>
    </row>
    <row r="11" spans="1:21" ht="100.8" hidden="1" x14ac:dyDescent="0.3">
      <c r="A11" s="35">
        <v>10</v>
      </c>
      <c r="B11" s="35" t="s">
        <v>22</v>
      </c>
      <c r="C11" s="35" t="s">
        <v>30</v>
      </c>
      <c r="D11" s="35" t="s">
        <v>30</v>
      </c>
      <c r="E11" s="35"/>
      <c r="F11" s="35">
        <v>50</v>
      </c>
      <c r="G11" s="35" t="s">
        <v>24</v>
      </c>
      <c r="H11" s="35">
        <v>12</v>
      </c>
      <c r="I11" s="36">
        <v>6013</v>
      </c>
      <c r="J11" s="41">
        <v>0.24513553966406121</v>
      </c>
      <c r="K11" s="36">
        <v>4539</v>
      </c>
      <c r="L11" s="36">
        <v>4539</v>
      </c>
      <c r="M11" s="36">
        <v>226950</v>
      </c>
      <c r="N11" s="37"/>
      <c r="O11" s="36"/>
      <c r="P11" s="42">
        <f t="shared" si="0"/>
        <v>2723400</v>
      </c>
      <c r="Q11" s="16">
        <v>6013</v>
      </c>
      <c r="R11" s="16">
        <v>4539</v>
      </c>
      <c r="S11" s="16">
        <v>8018</v>
      </c>
      <c r="T11" s="16" t="str">
        <f t="shared" si="1"/>
        <v>CUMPLE</v>
      </c>
      <c r="U11" s="25" t="s">
        <v>95</v>
      </c>
    </row>
    <row r="12" spans="1:21" ht="100.8" hidden="1" x14ac:dyDescent="0.3">
      <c r="A12" s="35">
        <v>11</v>
      </c>
      <c r="B12" s="35" t="s">
        <v>22</v>
      </c>
      <c r="C12" s="35" t="s">
        <v>31</v>
      </c>
      <c r="D12" s="35" t="s">
        <v>31</v>
      </c>
      <c r="E12" s="35"/>
      <c r="F12" s="35">
        <v>8</v>
      </c>
      <c r="G12" s="35" t="s">
        <v>24</v>
      </c>
      <c r="H12" s="35">
        <v>12</v>
      </c>
      <c r="I12" s="36">
        <v>17290</v>
      </c>
      <c r="J12" s="41">
        <v>0.60451127819548878</v>
      </c>
      <c r="K12" s="36">
        <v>6838</v>
      </c>
      <c r="L12" s="36">
        <v>6838</v>
      </c>
      <c r="M12" s="36">
        <v>54704</v>
      </c>
      <c r="N12" s="37"/>
      <c r="O12" s="36"/>
      <c r="P12" s="42">
        <f t="shared" si="0"/>
        <v>656448</v>
      </c>
      <c r="Q12" s="16">
        <v>17290</v>
      </c>
      <c r="R12" s="16">
        <v>6838</v>
      </c>
      <c r="S12" s="16">
        <v>19082</v>
      </c>
      <c r="T12" s="16" t="str">
        <f t="shared" si="1"/>
        <v>CUMPLE</v>
      </c>
      <c r="U12" s="25" t="s">
        <v>95</v>
      </c>
    </row>
    <row r="13" spans="1:21" ht="100.8" hidden="1" x14ac:dyDescent="0.3">
      <c r="A13" s="35">
        <v>12</v>
      </c>
      <c r="B13" s="35" t="s">
        <v>22</v>
      </c>
      <c r="C13" s="35" t="s">
        <v>32</v>
      </c>
      <c r="D13" s="35" t="s">
        <v>32</v>
      </c>
      <c r="E13" s="35"/>
      <c r="F13" s="35">
        <v>16</v>
      </c>
      <c r="G13" s="35" t="s">
        <v>24</v>
      </c>
      <c r="H13" s="35">
        <v>12</v>
      </c>
      <c r="I13" s="36">
        <v>11033</v>
      </c>
      <c r="J13" s="41">
        <v>0.47557328015952144</v>
      </c>
      <c r="K13" s="36">
        <v>5786</v>
      </c>
      <c r="L13" s="36">
        <v>5786</v>
      </c>
      <c r="M13" s="36">
        <v>92576</v>
      </c>
      <c r="N13" s="37"/>
      <c r="O13" s="36"/>
      <c r="P13" s="42">
        <f t="shared" si="0"/>
        <v>1110912</v>
      </c>
      <c r="Q13" s="16">
        <v>11033</v>
      </c>
      <c r="R13" s="16">
        <v>5786</v>
      </c>
      <c r="S13" s="16">
        <v>12177</v>
      </c>
      <c r="T13" s="16" t="str">
        <f t="shared" si="1"/>
        <v>CUMPLE</v>
      </c>
      <c r="U13" s="25" t="s">
        <v>95</v>
      </c>
    </row>
    <row r="14" spans="1:21" ht="100.8" hidden="1" x14ac:dyDescent="0.3">
      <c r="A14" s="35">
        <v>13</v>
      </c>
      <c r="B14" s="35" t="s">
        <v>22</v>
      </c>
      <c r="C14" s="35" t="s">
        <v>33</v>
      </c>
      <c r="D14" s="35" t="s">
        <v>33</v>
      </c>
      <c r="E14" s="35"/>
      <c r="F14" s="35">
        <v>5</v>
      </c>
      <c r="G14" s="35" t="s">
        <v>24</v>
      </c>
      <c r="H14" s="35">
        <v>12</v>
      </c>
      <c r="I14" s="36">
        <v>52794</v>
      </c>
      <c r="J14" s="41">
        <v>0.37701253930370876</v>
      </c>
      <c r="K14" s="36">
        <v>32890</v>
      </c>
      <c r="L14" s="36">
        <v>32890</v>
      </c>
      <c r="M14" s="36">
        <v>164450</v>
      </c>
      <c r="N14" s="37"/>
      <c r="O14" s="36"/>
      <c r="P14" s="42">
        <f t="shared" si="0"/>
        <v>1973400</v>
      </c>
      <c r="Q14" s="16">
        <v>52794</v>
      </c>
      <c r="R14" s="16">
        <v>32890</v>
      </c>
      <c r="S14" s="16">
        <v>58269</v>
      </c>
      <c r="T14" s="16" t="str">
        <f t="shared" si="1"/>
        <v>CUMPLE</v>
      </c>
      <c r="U14" s="25" t="s">
        <v>95</v>
      </c>
    </row>
    <row r="15" spans="1:21" ht="100.8" hidden="1" x14ac:dyDescent="0.3">
      <c r="A15" s="35">
        <v>14</v>
      </c>
      <c r="B15" s="35" t="s">
        <v>22</v>
      </c>
      <c r="C15" s="35" t="s">
        <v>34</v>
      </c>
      <c r="D15" s="35" t="s">
        <v>34</v>
      </c>
      <c r="E15" s="35"/>
      <c r="F15" s="35">
        <v>9</v>
      </c>
      <c r="G15" s="35" t="s">
        <v>24</v>
      </c>
      <c r="H15" s="35">
        <v>12</v>
      </c>
      <c r="I15" s="36">
        <v>35772</v>
      </c>
      <c r="J15" s="41">
        <v>0.52652912892765291</v>
      </c>
      <c r="K15" s="36">
        <v>16937</v>
      </c>
      <c r="L15" s="36">
        <v>16937</v>
      </c>
      <c r="M15" s="36">
        <v>152433</v>
      </c>
      <c r="N15" s="37"/>
      <c r="O15" s="36"/>
      <c r="P15" s="42">
        <f t="shared" si="0"/>
        <v>1829196</v>
      </c>
      <c r="Q15" s="16">
        <v>35772</v>
      </c>
      <c r="R15" s="16">
        <v>16937</v>
      </c>
      <c r="S15" s="16">
        <v>39483</v>
      </c>
      <c r="T15" s="16" t="str">
        <f t="shared" si="1"/>
        <v>CUMPLE</v>
      </c>
      <c r="U15" s="25" t="s">
        <v>95</v>
      </c>
    </row>
    <row r="16" spans="1:21" ht="100.8" hidden="1" x14ac:dyDescent="0.3">
      <c r="A16" s="35">
        <v>15</v>
      </c>
      <c r="B16" s="35" t="s">
        <v>22</v>
      </c>
      <c r="C16" s="35" t="s">
        <v>35</v>
      </c>
      <c r="D16" s="35" t="s">
        <v>35</v>
      </c>
      <c r="E16" s="35"/>
      <c r="F16" s="35">
        <v>2</v>
      </c>
      <c r="G16" s="35" t="s">
        <v>24</v>
      </c>
      <c r="H16" s="35">
        <v>12</v>
      </c>
      <c r="I16" s="36">
        <v>9090</v>
      </c>
      <c r="J16" s="41">
        <v>0.59240924092409242</v>
      </c>
      <c r="K16" s="36">
        <v>3705</v>
      </c>
      <c r="L16" s="36">
        <v>3705</v>
      </c>
      <c r="M16" s="36">
        <v>7410</v>
      </c>
      <c r="N16" s="37"/>
      <c r="O16" s="36"/>
      <c r="P16" s="42">
        <f t="shared" si="0"/>
        <v>88920</v>
      </c>
      <c r="Q16" s="16">
        <v>9090</v>
      </c>
      <c r="R16" s="16">
        <v>3705</v>
      </c>
      <c r="S16" s="16">
        <v>16096</v>
      </c>
      <c r="T16" s="16" t="str">
        <f t="shared" si="1"/>
        <v>CUMPLE</v>
      </c>
      <c r="U16" s="25" t="s">
        <v>95</v>
      </c>
    </row>
    <row r="17" spans="1:21" ht="100.8" hidden="1" x14ac:dyDescent="0.3">
      <c r="A17" s="35">
        <v>16</v>
      </c>
      <c r="B17" s="35" t="s">
        <v>22</v>
      </c>
      <c r="C17" s="35" t="s">
        <v>36</v>
      </c>
      <c r="D17" s="35" t="s">
        <v>36</v>
      </c>
      <c r="E17" s="35"/>
      <c r="F17" s="35">
        <v>11</v>
      </c>
      <c r="G17" s="35" t="s">
        <v>24</v>
      </c>
      <c r="H17" s="35">
        <v>12</v>
      </c>
      <c r="I17" s="36">
        <v>36943</v>
      </c>
      <c r="J17" s="41">
        <v>0.32991365075927781</v>
      </c>
      <c r="K17" s="36">
        <v>24755</v>
      </c>
      <c r="L17" s="36">
        <v>24755</v>
      </c>
      <c r="M17" s="36">
        <v>272305</v>
      </c>
      <c r="N17" s="37"/>
      <c r="O17" s="36"/>
      <c r="P17" s="42">
        <f t="shared" si="0"/>
        <v>3267660</v>
      </c>
      <c r="Q17" s="16">
        <v>36943</v>
      </c>
      <c r="R17" s="16">
        <v>24755</v>
      </c>
      <c r="S17" s="16">
        <v>43230</v>
      </c>
      <c r="T17" s="16" t="str">
        <f t="shared" si="1"/>
        <v>CUMPLE</v>
      </c>
      <c r="U17" s="25" t="s">
        <v>95</v>
      </c>
    </row>
    <row r="18" spans="1:21" ht="100.8" hidden="1" x14ac:dyDescent="0.3">
      <c r="A18" s="35">
        <v>17</v>
      </c>
      <c r="B18" s="35" t="s">
        <v>22</v>
      </c>
      <c r="C18" s="35" t="s">
        <v>37</v>
      </c>
      <c r="D18" s="35" t="s">
        <v>37</v>
      </c>
      <c r="E18" s="35"/>
      <c r="F18" s="35">
        <v>2</v>
      </c>
      <c r="G18" s="35" t="s">
        <v>24</v>
      </c>
      <c r="H18" s="35">
        <v>12</v>
      </c>
      <c r="I18" s="36">
        <v>74184</v>
      </c>
      <c r="J18" s="41">
        <v>0.37061900140191956</v>
      </c>
      <c r="K18" s="36">
        <v>46690</v>
      </c>
      <c r="L18" s="36">
        <v>46690</v>
      </c>
      <c r="M18" s="36">
        <v>93380</v>
      </c>
      <c r="N18" s="37"/>
      <c r="O18" s="36"/>
      <c r="P18" s="42">
        <f t="shared" si="0"/>
        <v>1120560</v>
      </c>
      <c r="Q18" s="16">
        <v>74184</v>
      </c>
      <c r="R18" s="16">
        <v>46690</v>
      </c>
      <c r="S18" s="16">
        <v>83374</v>
      </c>
      <c r="T18" s="16" t="str">
        <f t="shared" si="1"/>
        <v>CUMPLE</v>
      </c>
      <c r="U18" s="25" t="s">
        <v>95</v>
      </c>
    </row>
    <row r="19" spans="1:21" ht="100.8" hidden="1" x14ac:dyDescent="0.3">
      <c r="A19" s="35">
        <v>18</v>
      </c>
      <c r="B19" s="35" t="s">
        <v>22</v>
      </c>
      <c r="C19" s="35" t="s">
        <v>38</v>
      </c>
      <c r="D19" s="35" t="s">
        <v>38</v>
      </c>
      <c r="E19" s="35"/>
      <c r="F19" s="35">
        <v>13</v>
      </c>
      <c r="G19" s="35" t="s">
        <v>24</v>
      </c>
      <c r="H19" s="35">
        <v>12</v>
      </c>
      <c r="I19" s="36">
        <v>15147</v>
      </c>
      <c r="J19" s="41">
        <v>0.40272001056314782</v>
      </c>
      <c r="K19" s="36">
        <v>9047</v>
      </c>
      <c r="L19" s="36">
        <v>9047</v>
      </c>
      <c r="M19" s="36">
        <v>117611</v>
      </c>
      <c r="N19" s="37"/>
      <c r="O19" s="36"/>
      <c r="P19" s="42">
        <f t="shared" si="0"/>
        <v>1411332</v>
      </c>
      <c r="Q19" s="16">
        <v>15147</v>
      </c>
      <c r="R19" s="16">
        <v>9047</v>
      </c>
      <c r="S19" s="16">
        <v>21425</v>
      </c>
      <c r="T19" s="16" t="str">
        <f t="shared" si="1"/>
        <v>CUMPLE</v>
      </c>
      <c r="U19" s="25" t="s">
        <v>95</v>
      </c>
    </row>
    <row r="20" spans="1:21" ht="100.8" hidden="1" x14ac:dyDescent="0.3">
      <c r="A20" s="35">
        <v>19</v>
      </c>
      <c r="B20" s="35" t="s">
        <v>22</v>
      </c>
      <c r="C20" s="35" t="s">
        <v>39</v>
      </c>
      <c r="D20" s="35" t="s">
        <v>39</v>
      </c>
      <c r="E20" s="35"/>
      <c r="F20" s="35">
        <v>3</v>
      </c>
      <c r="G20" s="35" t="s">
        <v>24</v>
      </c>
      <c r="H20" s="35">
        <v>12</v>
      </c>
      <c r="I20" s="36">
        <v>14996</v>
      </c>
      <c r="J20" s="41">
        <v>0.31848492931448386</v>
      </c>
      <c r="K20" s="36">
        <v>10220</v>
      </c>
      <c r="L20" s="36">
        <v>10220</v>
      </c>
      <c r="M20" s="36">
        <v>30660</v>
      </c>
      <c r="N20" s="37"/>
      <c r="O20" s="36"/>
      <c r="P20" s="42">
        <f t="shared" si="0"/>
        <v>367920</v>
      </c>
      <c r="Q20" s="16">
        <v>14996</v>
      </c>
      <c r="R20" s="16">
        <v>10220</v>
      </c>
      <c r="S20" s="16">
        <v>16552</v>
      </c>
      <c r="T20" s="16" t="str">
        <f t="shared" si="1"/>
        <v>CUMPLE</v>
      </c>
      <c r="U20" s="25" t="s">
        <v>95</v>
      </c>
    </row>
    <row r="21" spans="1:21" ht="100.8" hidden="1" x14ac:dyDescent="0.3">
      <c r="A21" s="35">
        <v>20</v>
      </c>
      <c r="B21" s="35" t="s">
        <v>22</v>
      </c>
      <c r="C21" s="35" t="s">
        <v>40</v>
      </c>
      <c r="D21" s="35" t="s">
        <v>40</v>
      </c>
      <c r="E21" s="35"/>
      <c r="F21" s="35">
        <v>14</v>
      </c>
      <c r="G21" s="35" t="s">
        <v>24</v>
      </c>
      <c r="H21" s="35">
        <v>12</v>
      </c>
      <c r="I21" s="36">
        <v>14334</v>
      </c>
      <c r="J21" s="41">
        <v>0.29733500767406168</v>
      </c>
      <c r="K21" s="36">
        <v>10072</v>
      </c>
      <c r="L21" s="36">
        <v>10072</v>
      </c>
      <c r="M21" s="36">
        <v>141008</v>
      </c>
      <c r="N21" s="37"/>
      <c r="O21" s="36"/>
      <c r="P21" s="42">
        <f t="shared" si="0"/>
        <v>1692096</v>
      </c>
      <c r="Q21" s="16">
        <v>14334</v>
      </c>
      <c r="R21" s="16">
        <v>10072</v>
      </c>
      <c r="S21" s="16">
        <v>16784</v>
      </c>
      <c r="T21" s="16" t="str">
        <f t="shared" si="1"/>
        <v>CUMPLE</v>
      </c>
      <c r="U21" s="25" t="s">
        <v>95</v>
      </c>
    </row>
    <row r="22" spans="1:21" ht="100.8" hidden="1" x14ac:dyDescent="0.3">
      <c r="A22" s="35">
        <v>21</v>
      </c>
      <c r="B22" s="35" t="s">
        <v>22</v>
      </c>
      <c r="C22" s="35" t="s">
        <v>41</v>
      </c>
      <c r="D22" s="35" t="s">
        <v>41</v>
      </c>
      <c r="E22" s="35"/>
      <c r="F22" s="35">
        <v>14</v>
      </c>
      <c r="G22" s="35" t="s">
        <v>24</v>
      </c>
      <c r="H22" s="35">
        <v>12</v>
      </c>
      <c r="I22" s="36">
        <v>9851</v>
      </c>
      <c r="J22" s="41">
        <v>0.20972490102527663</v>
      </c>
      <c r="K22" s="36">
        <v>7785</v>
      </c>
      <c r="L22" s="36">
        <v>7785</v>
      </c>
      <c r="M22" s="36">
        <v>108990</v>
      </c>
      <c r="N22" s="37"/>
      <c r="O22" s="36"/>
      <c r="P22" s="42">
        <f t="shared" si="0"/>
        <v>1307880</v>
      </c>
      <c r="Q22" s="16">
        <v>9851</v>
      </c>
      <c r="R22" s="16">
        <v>7785</v>
      </c>
      <c r="S22" s="16">
        <v>12215</v>
      </c>
      <c r="T22" s="16" t="str">
        <f t="shared" si="1"/>
        <v>CUMPLE</v>
      </c>
      <c r="U22" s="25" t="s">
        <v>95</v>
      </c>
    </row>
    <row r="23" spans="1:21" ht="100.8" hidden="1" x14ac:dyDescent="0.3">
      <c r="A23" s="35">
        <v>22</v>
      </c>
      <c r="B23" s="35" t="s">
        <v>22</v>
      </c>
      <c r="C23" s="35" t="s">
        <v>42</v>
      </c>
      <c r="D23" s="35" t="s">
        <v>42</v>
      </c>
      <c r="E23" s="35"/>
      <c r="F23" s="35">
        <v>50</v>
      </c>
      <c r="G23" s="35" t="s">
        <v>24</v>
      </c>
      <c r="H23" s="35">
        <v>12</v>
      </c>
      <c r="I23" s="36">
        <v>13024</v>
      </c>
      <c r="J23" s="41">
        <v>0.49923218673218672</v>
      </c>
      <c r="K23" s="36">
        <v>6522</v>
      </c>
      <c r="L23" s="36">
        <v>6522</v>
      </c>
      <c r="M23" s="36">
        <v>326100</v>
      </c>
      <c r="N23" s="37"/>
      <c r="O23" s="36"/>
      <c r="P23" s="42">
        <f t="shared" si="0"/>
        <v>3913200</v>
      </c>
      <c r="Q23" s="16">
        <v>13024</v>
      </c>
      <c r="R23" s="16">
        <v>6522</v>
      </c>
      <c r="S23" s="16">
        <v>28869</v>
      </c>
      <c r="T23" s="16" t="str">
        <f t="shared" si="1"/>
        <v>CUMPLE</v>
      </c>
      <c r="U23" s="25" t="s">
        <v>95</v>
      </c>
    </row>
    <row r="24" spans="1:21" ht="100.8" hidden="1" x14ac:dyDescent="0.3">
      <c r="A24" s="35">
        <v>23</v>
      </c>
      <c r="B24" s="35" t="s">
        <v>22</v>
      </c>
      <c r="C24" s="35" t="s">
        <v>43</v>
      </c>
      <c r="D24" s="35" t="s">
        <v>43</v>
      </c>
      <c r="E24" s="35"/>
      <c r="F24" s="35">
        <v>30</v>
      </c>
      <c r="G24" s="35" t="s">
        <v>24</v>
      </c>
      <c r="H24" s="35">
        <v>12</v>
      </c>
      <c r="I24" s="36">
        <v>1025</v>
      </c>
      <c r="J24" s="41">
        <v>6.8292682926829268E-3</v>
      </c>
      <c r="K24" s="36">
        <v>1018</v>
      </c>
      <c r="L24" s="36">
        <v>1018</v>
      </c>
      <c r="M24" s="36">
        <v>30540</v>
      </c>
      <c r="N24" s="37"/>
      <c r="O24" s="36"/>
      <c r="P24" s="42">
        <f t="shared" si="0"/>
        <v>366480</v>
      </c>
      <c r="Q24" s="16">
        <v>1025</v>
      </c>
      <c r="R24" s="16">
        <v>1018</v>
      </c>
      <c r="S24" s="16">
        <v>2209</v>
      </c>
      <c r="T24" s="16" t="str">
        <f t="shared" si="1"/>
        <v>CUMPLE</v>
      </c>
      <c r="U24" s="25" t="s">
        <v>95</v>
      </c>
    </row>
    <row r="25" spans="1:21" ht="100.8" hidden="1" x14ac:dyDescent="0.3">
      <c r="A25" s="35">
        <v>24</v>
      </c>
      <c r="B25" s="35" t="s">
        <v>22</v>
      </c>
      <c r="C25" s="35" t="s">
        <v>44</v>
      </c>
      <c r="D25" s="35" t="s">
        <v>44</v>
      </c>
      <c r="E25" s="35"/>
      <c r="F25" s="35">
        <v>30</v>
      </c>
      <c r="G25" s="35" t="s">
        <v>24</v>
      </c>
      <c r="H25" s="35">
        <v>12</v>
      </c>
      <c r="I25" s="36">
        <v>365</v>
      </c>
      <c r="J25" s="41">
        <v>5.4794520547945206E-3</v>
      </c>
      <c r="K25" s="36">
        <v>363</v>
      </c>
      <c r="L25" s="36">
        <v>363</v>
      </c>
      <c r="M25" s="36">
        <v>10890</v>
      </c>
      <c r="N25" s="37"/>
      <c r="O25" s="36"/>
      <c r="P25" s="42">
        <f t="shared" si="0"/>
        <v>130680</v>
      </c>
      <c r="Q25" s="16">
        <v>365</v>
      </c>
      <c r="R25" s="16">
        <v>363</v>
      </c>
      <c r="S25" s="16">
        <v>712</v>
      </c>
      <c r="T25" s="16" t="str">
        <f t="shared" si="1"/>
        <v>CUMPLE</v>
      </c>
      <c r="U25" s="25" t="s">
        <v>95</v>
      </c>
    </row>
    <row r="26" spans="1:21" ht="100.8" hidden="1" x14ac:dyDescent="0.3">
      <c r="A26" s="35">
        <v>25</v>
      </c>
      <c r="B26" s="35" t="s">
        <v>22</v>
      </c>
      <c r="C26" s="35" t="s">
        <v>45</v>
      </c>
      <c r="D26" s="35" t="s">
        <v>45</v>
      </c>
      <c r="E26" s="35"/>
      <c r="F26" s="35">
        <v>10</v>
      </c>
      <c r="G26" s="35" t="s">
        <v>24</v>
      </c>
      <c r="H26" s="35">
        <v>12</v>
      </c>
      <c r="I26" s="36">
        <v>4911</v>
      </c>
      <c r="J26" s="41">
        <v>6.7196090409285276E-3</v>
      </c>
      <c r="K26" s="36">
        <v>4878</v>
      </c>
      <c r="L26" s="36">
        <v>4878</v>
      </c>
      <c r="M26" s="36">
        <v>48780</v>
      </c>
      <c r="N26" s="37"/>
      <c r="O26" s="36"/>
      <c r="P26" s="42">
        <f t="shared" si="0"/>
        <v>585360</v>
      </c>
      <c r="Q26" s="16">
        <v>4911</v>
      </c>
      <c r="R26" s="16">
        <v>4878</v>
      </c>
      <c r="S26" s="16">
        <v>7142</v>
      </c>
      <c r="T26" s="16" t="str">
        <f t="shared" si="1"/>
        <v>CUMPLE</v>
      </c>
      <c r="U26" s="25" t="s">
        <v>95</v>
      </c>
    </row>
    <row r="27" spans="1:21" ht="100.8" hidden="1" x14ac:dyDescent="0.3">
      <c r="A27" s="35">
        <v>26</v>
      </c>
      <c r="B27" s="35" t="s">
        <v>22</v>
      </c>
      <c r="C27" s="35" t="s">
        <v>46</v>
      </c>
      <c r="D27" s="35" t="s">
        <v>46</v>
      </c>
      <c r="E27" s="35"/>
      <c r="F27" s="35">
        <v>10</v>
      </c>
      <c r="G27" s="35" t="s">
        <v>24</v>
      </c>
      <c r="H27" s="35">
        <v>12</v>
      </c>
      <c r="I27" s="36">
        <v>5380</v>
      </c>
      <c r="J27" s="41">
        <v>2.5650557620817842E-2</v>
      </c>
      <c r="K27" s="36">
        <v>5242</v>
      </c>
      <c r="L27" s="36">
        <v>5242</v>
      </c>
      <c r="M27" s="36">
        <v>52420</v>
      </c>
      <c r="N27" s="37"/>
      <c r="O27" s="36"/>
      <c r="P27" s="42">
        <f t="shared" si="0"/>
        <v>629040</v>
      </c>
      <c r="Q27" s="16">
        <v>5380</v>
      </c>
      <c r="R27" s="16">
        <v>5242</v>
      </c>
      <c r="S27" s="16">
        <v>7176</v>
      </c>
      <c r="T27" s="16" t="str">
        <f t="shared" si="1"/>
        <v>CUMPLE</v>
      </c>
      <c r="U27" s="25" t="s">
        <v>95</v>
      </c>
    </row>
    <row r="28" spans="1:21" ht="100.8" hidden="1" x14ac:dyDescent="0.3">
      <c r="A28" s="35">
        <v>27</v>
      </c>
      <c r="B28" s="35" t="s">
        <v>22</v>
      </c>
      <c r="C28" s="35" t="s">
        <v>47</v>
      </c>
      <c r="D28" s="35" t="s">
        <v>47</v>
      </c>
      <c r="E28" s="35"/>
      <c r="F28" s="35">
        <v>6</v>
      </c>
      <c r="G28" s="35" t="s">
        <v>24</v>
      </c>
      <c r="H28" s="35">
        <v>12</v>
      </c>
      <c r="I28" s="36">
        <v>3338</v>
      </c>
      <c r="J28" s="41">
        <v>0.18783702816057518</v>
      </c>
      <c r="K28" s="36">
        <v>2711</v>
      </c>
      <c r="L28" s="36">
        <v>2711</v>
      </c>
      <c r="M28" s="36">
        <v>16266</v>
      </c>
      <c r="N28" s="37"/>
      <c r="O28" s="36"/>
      <c r="P28" s="42">
        <f t="shared" si="0"/>
        <v>195192</v>
      </c>
      <c r="Q28" s="16">
        <v>3338</v>
      </c>
      <c r="R28" s="16">
        <v>2711</v>
      </c>
      <c r="S28" s="16">
        <v>4164</v>
      </c>
      <c r="T28" s="16" t="str">
        <f t="shared" si="1"/>
        <v>CUMPLE</v>
      </c>
      <c r="U28" s="25" t="s">
        <v>95</v>
      </c>
    </row>
    <row r="29" spans="1:21" ht="100.8" hidden="1" x14ac:dyDescent="0.3">
      <c r="A29" s="35">
        <v>28</v>
      </c>
      <c r="B29" s="35" t="s">
        <v>22</v>
      </c>
      <c r="C29" s="35" t="s">
        <v>48</v>
      </c>
      <c r="D29" s="35" t="s">
        <v>48</v>
      </c>
      <c r="E29" s="35"/>
      <c r="F29" s="35">
        <v>20</v>
      </c>
      <c r="G29" s="35" t="s">
        <v>24</v>
      </c>
      <c r="H29" s="35">
        <v>12</v>
      </c>
      <c r="I29" s="36">
        <v>18350</v>
      </c>
      <c r="J29" s="41">
        <v>0.24272479564032698</v>
      </c>
      <c r="K29" s="36">
        <v>13896</v>
      </c>
      <c r="L29" s="36">
        <v>13896</v>
      </c>
      <c r="M29" s="36">
        <v>277920</v>
      </c>
      <c r="N29" s="37"/>
      <c r="O29" s="36"/>
      <c r="P29" s="42">
        <f t="shared" si="0"/>
        <v>3335040</v>
      </c>
      <c r="Q29" s="16">
        <v>18350</v>
      </c>
      <c r="R29" s="16">
        <v>13896</v>
      </c>
      <c r="S29" s="16">
        <v>20253</v>
      </c>
      <c r="T29" s="16" t="str">
        <f t="shared" si="1"/>
        <v>CUMPLE</v>
      </c>
      <c r="U29" s="25" t="s">
        <v>95</v>
      </c>
    </row>
    <row r="30" spans="1:21" ht="100.8" hidden="1" x14ac:dyDescent="0.3">
      <c r="A30" s="35">
        <v>29</v>
      </c>
      <c r="B30" s="35" t="s">
        <v>22</v>
      </c>
      <c r="C30" s="35" t="s">
        <v>49</v>
      </c>
      <c r="D30" s="35" t="s">
        <v>49</v>
      </c>
      <c r="E30" s="35"/>
      <c r="F30" s="35">
        <v>20</v>
      </c>
      <c r="G30" s="35" t="s">
        <v>24</v>
      </c>
      <c r="H30" s="35">
        <v>12</v>
      </c>
      <c r="I30" s="36">
        <v>8716</v>
      </c>
      <c r="J30" s="41">
        <v>0.20525470399265719</v>
      </c>
      <c r="K30" s="36">
        <v>6927</v>
      </c>
      <c r="L30" s="36">
        <v>6927</v>
      </c>
      <c r="M30" s="36">
        <v>138540</v>
      </c>
      <c r="N30" s="37"/>
      <c r="O30" s="36"/>
      <c r="P30" s="42">
        <f t="shared" si="0"/>
        <v>1662480</v>
      </c>
      <c r="Q30" s="16">
        <v>8716</v>
      </c>
      <c r="R30" s="16">
        <v>6927</v>
      </c>
      <c r="S30" s="16">
        <v>11046</v>
      </c>
      <c r="T30" s="16" t="str">
        <f t="shared" si="1"/>
        <v>CUMPLE</v>
      </c>
      <c r="U30" s="25" t="s">
        <v>95</v>
      </c>
    </row>
    <row r="31" spans="1:21" ht="100.8" hidden="1" x14ac:dyDescent="0.3">
      <c r="A31" s="35">
        <v>30</v>
      </c>
      <c r="B31" s="35" t="s">
        <v>22</v>
      </c>
      <c r="C31" s="35" t="s">
        <v>50</v>
      </c>
      <c r="D31" s="35" t="s">
        <v>50</v>
      </c>
      <c r="E31" s="35"/>
      <c r="F31" s="35">
        <v>10</v>
      </c>
      <c r="G31" s="35" t="s">
        <v>24</v>
      </c>
      <c r="H31" s="35">
        <v>12</v>
      </c>
      <c r="I31" s="36">
        <v>6433</v>
      </c>
      <c r="J31" s="41">
        <v>0.1114565521529613</v>
      </c>
      <c r="K31" s="36">
        <v>5716</v>
      </c>
      <c r="L31" s="36">
        <v>5716</v>
      </c>
      <c r="M31" s="36">
        <v>57160</v>
      </c>
      <c r="N31" s="37"/>
      <c r="O31" s="36"/>
      <c r="P31" s="42">
        <f t="shared" si="0"/>
        <v>685920</v>
      </c>
      <c r="Q31" s="16">
        <v>6433</v>
      </c>
      <c r="R31" s="16">
        <v>5716</v>
      </c>
      <c r="S31" s="16">
        <v>23249</v>
      </c>
      <c r="T31" s="16" t="str">
        <f t="shared" si="1"/>
        <v>CUMPLE</v>
      </c>
      <c r="U31" s="25" t="s">
        <v>95</v>
      </c>
    </row>
    <row r="32" spans="1:21" ht="100.8" hidden="1" x14ac:dyDescent="0.3">
      <c r="A32" s="35">
        <v>31</v>
      </c>
      <c r="B32" s="35" t="s">
        <v>22</v>
      </c>
      <c r="C32" s="35" t="s">
        <v>51</v>
      </c>
      <c r="D32" s="35" t="s">
        <v>51</v>
      </c>
      <c r="E32" s="35"/>
      <c r="F32" s="35">
        <v>6</v>
      </c>
      <c r="G32" s="35" t="s">
        <v>24</v>
      </c>
      <c r="H32" s="35">
        <v>12</v>
      </c>
      <c r="I32" s="36">
        <v>36205</v>
      </c>
      <c r="J32" s="41">
        <v>0.19917138516779451</v>
      </c>
      <c r="K32" s="36">
        <v>28994</v>
      </c>
      <c r="L32" s="36">
        <v>28994</v>
      </c>
      <c r="M32" s="36">
        <v>173964</v>
      </c>
      <c r="N32" s="37"/>
      <c r="O32" s="36"/>
      <c r="P32" s="42">
        <f t="shared" si="0"/>
        <v>2087568</v>
      </c>
      <c r="Q32" s="16">
        <v>36205</v>
      </c>
      <c r="R32" s="16">
        <v>28994</v>
      </c>
      <c r="S32" s="16">
        <v>39959</v>
      </c>
      <c r="T32" s="16" t="str">
        <f t="shared" si="1"/>
        <v>CUMPLE</v>
      </c>
      <c r="U32" s="25" t="s">
        <v>95</v>
      </c>
    </row>
    <row r="33" spans="1:21" ht="34.200000000000003" x14ac:dyDescent="0.3">
      <c r="A33" s="18">
        <v>32</v>
      </c>
      <c r="B33" s="18" t="s">
        <v>22</v>
      </c>
      <c r="C33" s="18" t="s">
        <v>52</v>
      </c>
      <c r="D33" s="18" t="s">
        <v>52</v>
      </c>
      <c r="E33" s="18"/>
      <c r="F33" s="18">
        <v>4</v>
      </c>
      <c r="G33" s="18" t="s">
        <v>24</v>
      </c>
      <c r="H33" s="18">
        <v>12</v>
      </c>
      <c r="I33" s="19">
        <v>44328</v>
      </c>
      <c r="J33" s="20">
        <v>1</v>
      </c>
      <c r="K33" s="19">
        <v>0</v>
      </c>
      <c r="L33" s="19">
        <v>0</v>
      </c>
      <c r="M33" s="19">
        <v>0</v>
      </c>
      <c r="N33" s="21"/>
      <c r="O33" s="19"/>
      <c r="P33" s="22">
        <f t="shared" si="0"/>
        <v>0</v>
      </c>
      <c r="Q33" s="23">
        <v>44328</v>
      </c>
      <c r="R33" s="23">
        <v>37977</v>
      </c>
      <c r="S33" s="23">
        <v>48926</v>
      </c>
      <c r="T33" s="16" t="str">
        <f t="shared" si="1"/>
        <v>NO CUMPLE</v>
      </c>
      <c r="U33" s="40" t="s">
        <v>89</v>
      </c>
    </row>
    <row r="34" spans="1:21" ht="34.200000000000003" hidden="1" x14ac:dyDescent="0.3">
      <c r="A34" s="35">
        <v>33</v>
      </c>
      <c r="B34" s="35" t="s">
        <v>22</v>
      </c>
      <c r="C34" s="35" t="s">
        <v>53</v>
      </c>
      <c r="D34" s="35" t="s">
        <v>53</v>
      </c>
      <c r="E34" s="35"/>
      <c r="F34" s="35">
        <v>50</v>
      </c>
      <c r="G34" s="35" t="s">
        <v>24</v>
      </c>
      <c r="H34" s="35">
        <v>12</v>
      </c>
      <c r="I34" s="36">
        <v>2285</v>
      </c>
      <c r="J34" s="41">
        <v>7.0021881838074401E-3</v>
      </c>
      <c r="K34" s="36">
        <v>2269</v>
      </c>
      <c r="L34" s="36">
        <v>2269</v>
      </c>
      <c r="M34" s="36">
        <v>113450</v>
      </c>
      <c r="N34" s="37"/>
      <c r="O34" s="36"/>
      <c r="P34" s="42">
        <f t="shared" si="0"/>
        <v>1361400</v>
      </c>
      <c r="Q34" s="16">
        <v>2285</v>
      </c>
      <c r="R34" s="16">
        <v>2269</v>
      </c>
      <c r="S34" s="16">
        <v>3746</v>
      </c>
      <c r="T34" s="16" t="str">
        <f t="shared" si="1"/>
        <v>CUMPLE</v>
      </c>
      <c r="U34" s="40" t="s">
        <v>91</v>
      </c>
    </row>
    <row r="35" spans="1:21" ht="34.200000000000003" hidden="1" x14ac:dyDescent="0.3">
      <c r="A35" s="35">
        <v>34</v>
      </c>
      <c r="B35" s="35" t="s">
        <v>22</v>
      </c>
      <c r="C35" s="35" t="s">
        <v>54</v>
      </c>
      <c r="D35" s="35" t="s">
        <v>54</v>
      </c>
      <c r="E35" s="35"/>
      <c r="F35" s="35">
        <v>150</v>
      </c>
      <c r="G35" s="35" t="s">
        <v>24</v>
      </c>
      <c r="H35" s="35">
        <v>12</v>
      </c>
      <c r="I35" s="36">
        <v>3377</v>
      </c>
      <c r="J35" s="41">
        <v>0.10216168196624223</v>
      </c>
      <c r="K35" s="36">
        <v>3032</v>
      </c>
      <c r="L35" s="36">
        <v>3032</v>
      </c>
      <c r="M35" s="36">
        <v>454800</v>
      </c>
      <c r="N35" s="37"/>
      <c r="O35" s="36"/>
      <c r="P35" s="42">
        <f t="shared" si="0"/>
        <v>5457600</v>
      </c>
      <c r="Q35" s="16">
        <v>3377</v>
      </c>
      <c r="R35" s="16">
        <v>3032</v>
      </c>
      <c r="S35" s="16">
        <v>5157</v>
      </c>
      <c r="T35" s="16" t="str">
        <f t="shared" si="1"/>
        <v>CUMPLE</v>
      </c>
      <c r="U35" s="40" t="s">
        <v>90</v>
      </c>
    </row>
    <row r="36" spans="1:21" ht="34.200000000000003" hidden="1" x14ac:dyDescent="0.3">
      <c r="A36" s="35">
        <v>35</v>
      </c>
      <c r="B36" s="35" t="s">
        <v>22</v>
      </c>
      <c r="C36" s="35" t="s">
        <v>55</v>
      </c>
      <c r="D36" s="35" t="s">
        <v>55</v>
      </c>
      <c r="E36" s="35"/>
      <c r="F36" s="35">
        <v>25</v>
      </c>
      <c r="G36" s="35" t="s">
        <v>24</v>
      </c>
      <c r="H36" s="35">
        <v>12</v>
      </c>
      <c r="I36" s="36">
        <v>5802</v>
      </c>
      <c r="J36" s="41">
        <v>0.10427438814201999</v>
      </c>
      <c r="K36" s="36">
        <v>5197</v>
      </c>
      <c r="L36" s="36">
        <v>5197</v>
      </c>
      <c r="M36" s="36">
        <v>129925</v>
      </c>
      <c r="N36" s="37"/>
      <c r="O36" s="36"/>
      <c r="P36" s="42">
        <f t="shared" si="0"/>
        <v>1559100</v>
      </c>
      <c r="Q36" s="16">
        <v>5802</v>
      </c>
      <c r="R36" s="16">
        <v>5197</v>
      </c>
      <c r="S36" s="16">
        <v>8942</v>
      </c>
      <c r="T36" s="16" t="str">
        <f t="shared" si="1"/>
        <v>CUMPLE</v>
      </c>
      <c r="U36" s="40" t="s">
        <v>96</v>
      </c>
    </row>
    <row r="37" spans="1:21" ht="34.200000000000003" hidden="1" x14ac:dyDescent="0.3">
      <c r="A37" s="35">
        <v>36</v>
      </c>
      <c r="B37" s="35" t="s">
        <v>22</v>
      </c>
      <c r="C37" s="35" t="s">
        <v>56</v>
      </c>
      <c r="D37" s="35" t="s">
        <v>56</v>
      </c>
      <c r="E37" s="35"/>
      <c r="F37" s="35">
        <v>50</v>
      </c>
      <c r="G37" s="35" t="s">
        <v>24</v>
      </c>
      <c r="H37" s="35">
        <v>12</v>
      </c>
      <c r="I37" s="36">
        <v>6284</v>
      </c>
      <c r="J37" s="41">
        <v>8.0044557606619993E-2</v>
      </c>
      <c r="K37" s="36">
        <v>5781</v>
      </c>
      <c r="L37" s="36">
        <v>5781</v>
      </c>
      <c r="M37" s="36">
        <v>289050</v>
      </c>
      <c r="N37" s="37"/>
      <c r="O37" s="36"/>
      <c r="P37" s="42">
        <f t="shared" si="0"/>
        <v>3468600</v>
      </c>
      <c r="Q37" s="16">
        <v>6284</v>
      </c>
      <c r="R37" s="16">
        <v>5781</v>
      </c>
      <c r="S37" s="16">
        <v>9889</v>
      </c>
      <c r="T37" s="16" t="str">
        <f t="shared" si="1"/>
        <v>CUMPLE</v>
      </c>
      <c r="U37" s="40" t="s">
        <v>97</v>
      </c>
    </row>
    <row r="38" spans="1:21" ht="100.8" hidden="1" x14ac:dyDescent="0.3">
      <c r="A38" s="35">
        <v>37</v>
      </c>
      <c r="B38" s="35" t="s">
        <v>22</v>
      </c>
      <c r="C38" s="35" t="s">
        <v>57</v>
      </c>
      <c r="D38" s="35" t="s">
        <v>57</v>
      </c>
      <c r="E38" s="35"/>
      <c r="F38" s="35">
        <v>50</v>
      </c>
      <c r="G38" s="35" t="s">
        <v>24</v>
      </c>
      <c r="H38" s="35">
        <v>12</v>
      </c>
      <c r="I38" s="36">
        <v>6270</v>
      </c>
      <c r="J38" s="41">
        <v>7.7990430622009568E-2</v>
      </c>
      <c r="K38" s="36">
        <v>5781</v>
      </c>
      <c r="L38" s="36">
        <v>5781</v>
      </c>
      <c r="M38" s="36">
        <v>289050</v>
      </c>
      <c r="N38" s="37"/>
      <c r="O38" s="36"/>
      <c r="P38" s="42">
        <f t="shared" si="0"/>
        <v>3468600</v>
      </c>
      <c r="Q38" s="16">
        <v>6270</v>
      </c>
      <c r="R38" s="16">
        <v>5781</v>
      </c>
      <c r="S38" s="16">
        <v>8794</v>
      </c>
      <c r="T38" s="16" t="str">
        <f t="shared" si="1"/>
        <v>CUMPLE</v>
      </c>
      <c r="U38" s="25" t="s">
        <v>95</v>
      </c>
    </row>
    <row r="39" spans="1:21" ht="100.8" hidden="1" x14ac:dyDescent="0.3">
      <c r="A39" s="35">
        <v>38</v>
      </c>
      <c r="B39" s="35" t="s">
        <v>22</v>
      </c>
      <c r="C39" s="35" t="s">
        <v>58</v>
      </c>
      <c r="D39" s="35" t="s">
        <v>58</v>
      </c>
      <c r="E39" s="35"/>
      <c r="F39" s="35">
        <v>20</v>
      </c>
      <c r="G39" s="35" t="s">
        <v>24</v>
      </c>
      <c r="H39" s="35">
        <v>12</v>
      </c>
      <c r="I39" s="36">
        <v>2401</v>
      </c>
      <c r="J39" s="41">
        <v>0.16743023740108287</v>
      </c>
      <c r="K39" s="36">
        <v>1999</v>
      </c>
      <c r="L39" s="36">
        <v>1999</v>
      </c>
      <c r="M39" s="36">
        <v>39980</v>
      </c>
      <c r="N39" s="37"/>
      <c r="O39" s="36"/>
      <c r="P39" s="42">
        <f t="shared" si="0"/>
        <v>479760</v>
      </c>
      <c r="Q39" s="16">
        <v>2401</v>
      </c>
      <c r="R39" s="16">
        <v>1999</v>
      </c>
      <c r="S39" s="16">
        <v>2879</v>
      </c>
      <c r="T39" s="16" t="str">
        <f t="shared" si="1"/>
        <v>CUMPLE</v>
      </c>
      <c r="U39" s="25" t="s">
        <v>95</v>
      </c>
    </row>
    <row r="40" spans="1:21" ht="100.8" hidden="1" x14ac:dyDescent="0.3">
      <c r="A40" s="35">
        <v>39</v>
      </c>
      <c r="B40" s="35" t="s">
        <v>22</v>
      </c>
      <c r="C40" s="35" t="s">
        <v>59</v>
      </c>
      <c r="D40" s="35" t="s">
        <v>59</v>
      </c>
      <c r="E40" s="35"/>
      <c r="F40" s="35">
        <v>100</v>
      </c>
      <c r="G40" s="35" t="s">
        <v>24</v>
      </c>
      <c r="H40" s="35">
        <v>12</v>
      </c>
      <c r="I40" s="36">
        <v>18747</v>
      </c>
      <c r="J40" s="41">
        <v>0.350829466047901</v>
      </c>
      <c r="K40" s="36">
        <v>12170</v>
      </c>
      <c r="L40" s="36">
        <v>12170</v>
      </c>
      <c r="M40" s="36">
        <v>1217000</v>
      </c>
      <c r="N40" s="37"/>
      <c r="O40" s="36"/>
      <c r="P40" s="42">
        <f t="shared" si="0"/>
        <v>14604000</v>
      </c>
      <c r="Q40" s="16">
        <v>18747</v>
      </c>
      <c r="R40" s="16">
        <v>12170</v>
      </c>
      <c r="S40" s="16">
        <v>20692</v>
      </c>
      <c r="T40" s="16" t="str">
        <f t="shared" si="1"/>
        <v>CUMPLE</v>
      </c>
      <c r="U40" s="25" t="s">
        <v>95</v>
      </c>
    </row>
    <row r="41" spans="1:21" ht="100.8" hidden="1" x14ac:dyDescent="0.3">
      <c r="A41" s="35">
        <v>40</v>
      </c>
      <c r="B41" s="35" t="s">
        <v>22</v>
      </c>
      <c r="C41" s="35" t="s">
        <v>60</v>
      </c>
      <c r="D41" s="35" t="s">
        <v>60</v>
      </c>
      <c r="E41" s="35"/>
      <c r="F41" s="35">
        <v>100</v>
      </c>
      <c r="G41" s="35" t="s">
        <v>24</v>
      </c>
      <c r="H41" s="35">
        <v>12</v>
      </c>
      <c r="I41" s="36">
        <v>39665</v>
      </c>
      <c r="J41" s="41">
        <v>0.40589940753813186</v>
      </c>
      <c r="K41" s="36">
        <v>23565</v>
      </c>
      <c r="L41" s="36">
        <v>23565</v>
      </c>
      <c r="M41" s="36">
        <v>2356500</v>
      </c>
      <c r="N41" s="37"/>
      <c r="O41" s="36"/>
      <c r="P41" s="42">
        <f t="shared" si="0"/>
        <v>28278000</v>
      </c>
      <c r="Q41" s="16">
        <v>39665</v>
      </c>
      <c r="R41" s="16">
        <v>23565</v>
      </c>
      <c r="S41" s="16">
        <v>43778</v>
      </c>
      <c r="T41" s="16" t="str">
        <f t="shared" si="1"/>
        <v>CUMPLE</v>
      </c>
      <c r="U41" s="25" t="s">
        <v>95</v>
      </c>
    </row>
    <row r="42" spans="1:21" ht="100.8" hidden="1" x14ac:dyDescent="0.3">
      <c r="A42" s="35">
        <v>41</v>
      </c>
      <c r="B42" s="35" t="s">
        <v>22</v>
      </c>
      <c r="C42" s="35" t="s">
        <v>61</v>
      </c>
      <c r="D42" s="35" t="s">
        <v>61</v>
      </c>
      <c r="E42" s="35"/>
      <c r="F42" s="35">
        <v>5</v>
      </c>
      <c r="G42" s="35" t="s">
        <v>24</v>
      </c>
      <c r="H42" s="35">
        <v>12</v>
      </c>
      <c r="I42" s="36">
        <v>11163</v>
      </c>
      <c r="J42" s="41">
        <v>0.39908626713249129</v>
      </c>
      <c r="K42" s="36">
        <v>6708</v>
      </c>
      <c r="L42" s="36">
        <v>6708</v>
      </c>
      <c r="M42" s="36">
        <v>33540</v>
      </c>
      <c r="N42" s="37"/>
      <c r="O42" s="36"/>
      <c r="P42" s="42">
        <f t="shared" si="0"/>
        <v>402480</v>
      </c>
      <c r="Q42" s="16">
        <v>11163</v>
      </c>
      <c r="R42" s="16">
        <v>6708</v>
      </c>
      <c r="S42" s="16">
        <v>12320</v>
      </c>
      <c r="T42" s="16" t="str">
        <f t="shared" si="1"/>
        <v>CUMPLE</v>
      </c>
      <c r="U42" s="25" t="s">
        <v>95</v>
      </c>
    </row>
    <row r="43" spans="1:21" ht="100.8" hidden="1" x14ac:dyDescent="0.3">
      <c r="A43" s="35">
        <v>42</v>
      </c>
      <c r="B43" s="35" t="s">
        <v>22</v>
      </c>
      <c r="C43" s="35" t="s">
        <v>62</v>
      </c>
      <c r="D43" s="35" t="s">
        <v>62</v>
      </c>
      <c r="E43" s="35"/>
      <c r="F43" s="35">
        <v>190</v>
      </c>
      <c r="G43" s="35" t="s">
        <v>24</v>
      </c>
      <c r="H43" s="35">
        <v>12</v>
      </c>
      <c r="I43" s="36">
        <v>9576</v>
      </c>
      <c r="J43" s="41">
        <v>8.8137009189640764E-2</v>
      </c>
      <c r="K43" s="36">
        <v>8732</v>
      </c>
      <c r="L43" s="36">
        <v>8732</v>
      </c>
      <c r="M43" s="36">
        <v>1659080</v>
      </c>
      <c r="N43" s="37"/>
      <c r="O43" s="36"/>
      <c r="P43" s="42">
        <f t="shared" si="0"/>
        <v>19908960</v>
      </c>
      <c r="Q43" s="16">
        <v>9576</v>
      </c>
      <c r="R43" s="16">
        <v>8732</v>
      </c>
      <c r="S43" s="16">
        <v>14627</v>
      </c>
      <c r="T43" s="16" t="str">
        <f t="shared" si="1"/>
        <v>CUMPLE</v>
      </c>
      <c r="U43" s="25" t="s">
        <v>95</v>
      </c>
    </row>
    <row r="44" spans="1:21" ht="34.200000000000003" x14ac:dyDescent="0.3">
      <c r="A44" s="35">
        <v>43</v>
      </c>
      <c r="B44" s="35" t="s">
        <v>22</v>
      </c>
      <c r="C44" s="35" t="s">
        <v>63</v>
      </c>
      <c r="D44" s="35" t="s">
        <v>63</v>
      </c>
      <c r="E44" s="35"/>
      <c r="F44" s="35">
        <v>30</v>
      </c>
      <c r="G44" s="35" t="s">
        <v>24</v>
      </c>
      <c r="H44" s="35">
        <v>12</v>
      </c>
      <c r="I44" s="36">
        <v>6780</v>
      </c>
      <c r="J44" s="41">
        <v>1</v>
      </c>
      <c r="K44" s="36">
        <v>0</v>
      </c>
      <c r="L44" s="36">
        <v>0</v>
      </c>
      <c r="M44" s="36">
        <v>0</v>
      </c>
      <c r="N44" s="37"/>
      <c r="O44" s="36"/>
      <c r="P44" s="42">
        <f t="shared" si="0"/>
        <v>0</v>
      </c>
      <c r="Q44" s="16">
        <v>6780</v>
      </c>
      <c r="R44" s="16">
        <v>5389</v>
      </c>
      <c r="S44" s="16">
        <v>10191</v>
      </c>
      <c r="T44" s="16" t="str">
        <f t="shared" si="1"/>
        <v>NO CUMPLE</v>
      </c>
      <c r="U44" s="40" t="s">
        <v>91</v>
      </c>
    </row>
    <row r="45" spans="1:21" ht="100.8" hidden="1" x14ac:dyDescent="0.3">
      <c r="A45" s="35">
        <v>44</v>
      </c>
      <c r="B45" s="35" t="s">
        <v>22</v>
      </c>
      <c r="C45" s="35" t="s">
        <v>64</v>
      </c>
      <c r="D45" s="35" t="s">
        <v>64</v>
      </c>
      <c r="E45" s="35"/>
      <c r="F45" s="35">
        <v>25</v>
      </c>
      <c r="G45" s="35" t="s">
        <v>24</v>
      </c>
      <c r="H45" s="35">
        <v>12</v>
      </c>
      <c r="I45" s="36">
        <v>2690</v>
      </c>
      <c r="J45" s="41">
        <v>7.0631970260223052E-3</v>
      </c>
      <c r="K45" s="36">
        <v>2671</v>
      </c>
      <c r="L45" s="36">
        <v>2671</v>
      </c>
      <c r="M45" s="36">
        <v>66775</v>
      </c>
      <c r="N45" s="37"/>
      <c r="O45" s="36"/>
      <c r="P45" s="42">
        <f t="shared" si="0"/>
        <v>801300</v>
      </c>
      <c r="Q45" s="16">
        <v>2690</v>
      </c>
      <c r="R45" s="16">
        <v>2671</v>
      </c>
      <c r="S45" s="16">
        <v>4262</v>
      </c>
      <c r="T45" s="16" t="str">
        <f t="shared" si="1"/>
        <v>CUMPLE</v>
      </c>
      <c r="U45" s="25" t="s">
        <v>95</v>
      </c>
    </row>
    <row r="46" spans="1:21" ht="100.8" hidden="1" x14ac:dyDescent="0.3">
      <c r="A46" s="35">
        <v>45</v>
      </c>
      <c r="B46" s="35" t="s">
        <v>22</v>
      </c>
      <c r="C46" s="35" t="s">
        <v>65</v>
      </c>
      <c r="D46" s="35" t="s">
        <v>65</v>
      </c>
      <c r="E46" s="35"/>
      <c r="F46" s="35">
        <v>10</v>
      </c>
      <c r="G46" s="35" t="s">
        <v>24</v>
      </c>
      <c r="H46" s="35">
        <v>12</v>
      </c>
      <c r="I46" s="36">
        <v>3587</v>
      </c>
      <c r="J46" s="41">
        <v>6.6908279899637584E-3</v>
      </c>
      <c r="K46" s="36">
        <v>3563</v>
      </c>
      <c r="L46" s="36">
        <v>3563</v>
      </c>
      <c r="M46" s="36">
        <v>35630</v>
      </c>
      <c r="N46" s="37"/>
      <c r="O46" s="36"/>
      <c r="P46" s="42">
        <f t="shared" si="0"/>
        <v>427560</v>
      </c>
      <c r="Q46" s="16">
        <v>3587</v>
      </c>
      <c r="R46" s="16">
        <v>3563</v>
      </c>
      <c r="S46" s="16">
        <v>5559</v>
      </c>
      <c r="T46" s="16" t="str">
        <f t="shared" si="1"/>
        <v>CUMPLE</v>
      </c>
      <c r="U46" s="25" t="s">
        <v>95</v>
      </c>
    </row>
    <row r="47" spans="1:21" ht="100.8" hidden="1" x14ac:dyDescent="0.3">
      <c r="A47" s="35">
        <v>46</v>
      </c>
      <c r="B47" s="35" t="s">
        <v>22</v>
      </c>
      <c r="C47" s="35" t="s">
        <v>66</v>
      </c>
      <c r="D47" s="35" t="s">
        <v>66</v>
      </c>
      <c r="E47" s="35"/>
      <c r="F47" s="35">
        <v>6</v>
      </c>
      <c r="G47" s="35" t="s">
        <v>24</v>
      </c>
      <c r="H47" s="35">
        <v>12</v>
      </c>
      <c r="I47" s="36">
        <v>7984</v>
      </c>
      <c r="J47" s="41">
        <v>0.38076152304609218</v>
      </c>
      <c r="K47" s="36">
        <v>4944</v>
      </c>
      <c r="L47" s="36">
        <v>4944</v>
      </c>
      <c r="M47" s="36">
        <v>29664</v>
      </c>
      <c r="N47" s="37"/>
      <c r="O47" s="36"/>
      <c r="P47" s="42">
        <f t="shared" si="0"/>
        <v>355968</v>
      </c>
      <c r="Q47" s="16">
        <v>7984</v>
      </c>
      <c r="R47" s="16">
        <v>4944</v>
      </c>
      <c r="S47" s="16">
        <v>14823</v>
      </c>
      <c r="T47" s="16" t="str">
        <f t="shared" si="1"/>
        <v>CUMPLE</v>
      </c>
      <c r="U47" s="25" t="s">
        <v>95</v>
      </c>
    </row>
    <row r="48" spans="1:21" ht="100.8" hidden="1" x14ac:dyDescent="0.3">
      <c r="A48" s="35">
        <v>47</v>
      </c>
      <c r="B48" s="35" t="s">
        <v>22</v>
      </c>
      <c r="C48" s="35" t="s">
        <v>67</v>
      </c>
      <c r="D48" s="35" t="s">
        <v>67</v>
      </c>
      <c r="E48" s="35"/>
      <c r="F48" s="35">
        <v>2</v>
      </c>
      <c r="G48" s="35" t="s">
        <v>24</v>
      </c>
      <c r="H48" s="35">
        <v>12</v>
      </c>
      <c r="I48" s="36">
        <v>164607</v>
      </c>
      <c r="J48" s="41">
        <v>0.17936053752270559</v>
      </c>
      <c r="K48" s="36">
        <v>135083</v>
      </c>
      <c r="L48" s="36">
        <v>135083</v>
      </c>
      <c r="M48" s="36">
        <v>270166</v>
      </c>
      <c r="N48" s="37"/>
      <c r="O48" s="36"/>
      <c r="P48" s="42">
        <f t="shared" si="0"/>
        <v>3241992</v>
      </c>
      <c r="Q48" s="16">
        <v>164607</v>
      </c>
      <c r="R48" s="16">
        <v>135083</v>
      </c>
      <c r="S48" s="16">
        <v>222334</v>
      </c>
      <c r="T48" s="16" t="str">
        <f t="shared" si="1"/>
        <v>CUMPLE</v>
      </c>
      <c r="U48" s="25" t="s">
        <v>95</v>
      </c>
    </row>
    <row r="49" spans="1:21" ht="100.8" hidden="1" x14ac:dyDescent="0.3">
      <c r="A49" s="35">
        <v>48</v>
      </c>
      <c r="B49" s="35" t="s">
        <v>22</v>
      </c>
      <c r="C49" s="35" t="s">
        <v>68</v>
      </c>
      <c r="D49" s="35" t="s">
        <v>68</v>
      </c>
      <c r="E49" s="35"/>
      <c r="F49" s="35">
        <v>90</v>
      </c>
      <c r="G49" s="35" t="s">
        <v>24</v>
      </c>
      <c r="H49" s="35">
        <v>12</v>
      </c>
      <c r="I49" s="36">
        <v>27134</v>
      </c>
      <c r="J49" s="41">
        <v>0.15091766787056829</v>
      </c>
      <c r="K49" s="36">
        <v>23039</v>
      </c>
      <c r="L49" s="36">
        <v>23039</v>
      </c>
      <c r="M49" s="36">
        <v>2073510</v>
      </c>
      <c r="N49" s="37"/>
      <c r="O49" s="36"/>
      <c r="P49" s="42">
        <f t="shared" si="0"/>
        <v>24882120</v>
      </c>
      <c r="Q49" s="16">
        <v>27134</v>
      </c>
      <c r="R49" s="16">
        <v>23039</v>
      </c>
      <c r="S49" s="16">
        <v>42614</v>
      </c>
      <c r="T49" s="16" t="str">
        <f t="shared" si="1"/>
        <v>CUMPLE</v>
      </c>
      <c r="U49" s="25" t="s">
        <v>95</v>
      </c>
    </row>
    <row r="50" spans="1:21" ht="34.200000000000003" x14ac:dyDescent="0.3">
      <c r="A50" s="18">
        <v>49</v>
      </c>
      <c r="B50" s="18" t="s">
        <v>22</v>
      </c>
      <c r="C50" s="18" t="s">
        <v>69</v>
      </c>
      <c r="D50" s="18" t="s">
        <v>69</v>
      </c>
      <c r="E50" s="18"/>
      <c r="F50" s="18">
        <v>40</v>
      </c>
      <c r="G50" s="18" t="s">
        <v>24</v>
      </c>
      <c r="H50" s="18">
        <v>12</v>
      </c>
      <c r="I50" s="19">
        <v>20097</v>
      </c>
      <c r="J50" s="20">
        <v>1</v>
      </c>
      <c r="K50" s="19">
        <v>0</v>
      </c>
      <c r="L50" s="19">
        <v>0</v>
      </c>
      <c r="M50" s="19">
        <v>0</v>
      </c>
      <c r="N50" s="21"/>
      <c r="O50" s="19"/>
      <c r="P50" s="22">
        <f t="shared" si="0"/>
        <v>0</v>
      </c>
      <c r="Q50" s="23">
        <v>20097</v>
      </c>
      <c r="R50" s="23">
        <v>16800</v>
      </c>
      <c r="S50" s="23">
        <v>34276</v>
      </c>
      <c r="T50" s="16" t="str">
        <f t="shared" si="1"/>
        <v>NO CUMPLE</v>
      </c>
      <c r="U50" s="40" t="s">
        <v>90</v>
      </c>
    </row>
    <row r="51" spans="1:21" ht="100.8" hidden="1" x14ac:dyDescent="0.3">
      <c r="A51" s="35">
        <v>50</v>
      </c>
      <c r="B51" s="35" t="s">
        <v>22</v>
      </c>
      <c r="C51" s="35" t="s">
        <v>70</v>
      </c>
      <c r="D51" s="35" t="s">
        <v>70</v>
      </c>
      <c r="E51" s="35"/>
      <c r="F51" s="35">
        <v>40</v>
      </c>
      <c r="G51" s="35" t="s">
        <v>24</v>
      </c>
      <c r="H51" s="35">
        <v>12</v>
      </c>
      <c r="I51" s="36">
        <v>9745</v>
      </c>
      <c r="J51" s="41">
        <v>6.875320677270395E-3</v>
      </c>
      <c r="K51" s="36">
        <v>9678</v>
      </c>
      <c r="L51" s="36">
        <v>9678</v>
      </c>
      <c r="M51" s="36">
        <v>387120</v>
      </c>
      <c r="N51" s="37"/>
      <c r="O51" s="36"/>
      <c r="P51" s="42">
        <f t="shared" si="0"/>
        <v>4645440</v>
      </c>
      <c r="Q51" s="16">
        <v>9745</v>
      </c>
      <c r="R51" s="16">
        <v>9678</v>
      </c>
      <c r="S51" s="16">
        <v>13750</v>
      </c>
      <c r="T51" s="16" t="str">
        <f t="shared" si="1"/>
        <v>CUMPLE</v>
      </c>
      <c r="U51" s="25" t="s">
        <v>95</v>
      </c>
    </row>
    <row r="52" spans="1:21" ht="100.8" hidden="1" x14ac:dyDescent="0.3">
      <c r="A52" s="35">
        <v>51</v>
      </c>
      <c r="B52" s="35" t="s">
        <v>22</v>
      </c>
      <c r="C52" s="35" t="s">
        <v>71</v>
      </c>
      <c r="D52" s="35" t="s">
        <v>71</v>
      </c>
      <c r="E52" s="35"/>
      <c r="F52" s="35">
        <v>100</v>
      </c>
      <c r="G52" s="35" t="s">
        <v>24</v>
      </c>
      <c r="H52" s="35">
        <v>12</v>
      </c>
      <c r="I52" s="36">
        <v>8436</v>
      </c>
      <c r="J52" s="41">
        <v>0.25806069227121858</v>
      </c>
      <c r="K52" s="36">
        <v>6259</v>
      </c>
      <c r="L52" s="36">
        <v>6259</v>
      </c>
      <c r="M52" s="36">
        <v>625900</v>
      </c>
      <c r="N52" s="37"/>
      <c r="O52" s="36"/>
      <c r="P52" s="42">
        <f t="shared" si="0"/>
        <v>7510800</v>
      </c>
      <c r="Q52" s="16">
        <v>8436</v>
      </c>
      <c r="R52" s="16">
        <v>6259</v>
      </c>
      <c r="S52" s="16">
        <v>9311</v>
      </c>
      <c r="T52" s="16" t="str">
        <f t="shared" si="1"/>
        <v>CUMPLE</v>
      </c>
      <c r="U52" s="25" t="s">
        <v>95</v>
      </c>
    </row>
    <row r="53" spans="1:21" ht="100.8" hidden="1" x14ac:dyDescent="0.3">
      <c r="A53" s="35">
        <v>52</v>
      </c>
      <c r="B53" s="35" t="s">
        <v>22</v>
      </c>
      <c r="C53" s="35" t="s">
        <v>72</v>
      </c>
      <c r="D53" s="35" t="s">
        <v>72</v>
      </c>
      <c r="E53" s="35"/>
      <c r="F53" s="35">
        <v>6</v>
      </c>
      <c r="G53" s="35" t="s">
        <v>24</v>
      </c>
      <c r="H53" s="35">
        <v>12</v>
      </c>
      <c r="I53" s="36">
        <v>4741</v>
      </c>
      <c r="J53" s="41">
        <v>0.13288335794136258</v>
      </c>
      <c r="K53" s="36">
        <v>4111</v>
      </c>
      <c r="L53" s="36">
        <v>4111</v>
      </c>
      <c r="M53" s="36">
        <v>24666</v>
      </c>
      <c r="N53" s="37"/>
      <c r="O53" s="36"/>
      <c r="P53" s="42">
        <f t="shared" si="0"/>
        <v>295992</v>
      </c>
      <c r="Q53" s="16">
        <v>4741</v>
      </c>
      <c r="R53" s="16">
        <v>4111</v>
      </c>
      <c r="S53" s="16">
        <v>5232</v>
      </c>
      <c r="T53" s="16" t="str">
        <f t="shared" si="1"/>
        <v>CUMPLE</v>
      </c>
      <c r="U53" s="25" t="s">
        <v>95</v>
      </c>
    </row>
    <row r="54" spans="1:21" ht="34.200000000000003" x14ac:dyDescent="0.3">
      <c r="A54" s="18">
        <v>53</v>
      </c>
      <c r="B54" s="18" t="s">
        <v>22</v>
      </c>
      <c r="C54" s="18" t="s">
        <v>73</v>
      </c>
      <c r="D54" s="18" t="s">
        <v>73</v>
      </c>
      <c r="E54" s="18"/>
      <c r="F54" s="18">
        <v>6</v>
      </c>
      <c r="G54" s="18" t="s">
        <v>24</v>
      </c>
      <c r="H54" s="18">
        <v>12</v>
      </c>
      <c r="I54" s="19">
        <v>10483</v>
      </c>
      <c r="J54" s="20">
        <v>1</v>
      </c>
      <c r="K54" s="19">
        <v>0</v>
      </c>
      <c r="L54" s="19">
        <v>0</v>
      </c>
      <c r="M54" s="19">
        <v>0</v>
      </c>
      <c r="N54" s="21"/>
      <c r="O54" s="19"/>
      <c r="P54" s="22">
        <f t="shared" si="0"/>
        <v>0</v>
      </c>
      <c r="Q54" s="23">
        <v>10483</v>
      </c>
      <c r="R54" s="23">
        <v>9463</v>
      </c>
      <c r="S54" s="23">
        <v>15453</v>
      </c>
      <c r="T54" s="16" t="str">
        <f t="shared" si="1"/>
        <v>NO CUMPLE</v>
      </c>
      <c r="U54" s="40" t="s">
        <v>96</v>
      </c>
    </row>
    <row r="55" spans="1:21" ht="100.8" hidden="1" x14ac:dyDescent="0.3">
      <c r="A55" s="35">
        <v>54</v>
      </c>
      <c r="B55" s="35" t="s">
        <v>22</v>
      </c>
      <c r="C55" s="35" t="s">
        <v>74</v>
      </c>
      <c r="D55" s="35" t="s">
        <v>74</v>
      </c>
      <c r="E55" s="35"/>
      <c r="F55" s="35">
        <v>5</v>
      </c>
      <c r="G55" s="35" t="s">
        <v>24</v>
      </c>
      <c r="H55" s="35">
        <v>12</v>
      </c>
      <c r="I55" s="36">
        <v>6723</v>
      </c>
      <c r="J55" s="41">
        <v>0.3425554068124349</v>
      </c>
      <c r="K55" s="36">
        <v>4420</v>
      </c>
      <c r="L55" s="36">
        <v>4420</v>
      </c>
      <c r="M55" s="36">
        <v>22100</v>
      </c>
      <c r="N55" s="37"/>
      <c r="O55" s="36"/>
      <c r="P55" s="42">
        <f t="shared" si="0"/>
        <v>265200</v>
      </c>
      <c r="Q55" s="16">
        <v>6723</v>
      </c>
      <c r="R55" s="16">
        <v>4420</v>
      </c>
      <c r="S55" s="16">
        <v>7421</v>
      </c>
      <c r="T55" s="16" t="str">
        <f t="shared" si="1"/>
        <v>CUMPLE</v>
      </c>
      <c r="U55" s="25" t="s">
        <v>95</v>
      </c>
    </row>
    <row r="56" spans="1:21" ht="100.8" hidden="1" x14ac:dyDescent="0.3">
      <c r="A56" s="35">
        <v>55</v>
      </c>
      <c r="B56" s="35" t="s">
        <v>22</v>
      </c>
      <c r="C56" s="35" t="s">
        <v>75</v>
      </c>
      <c r="D56" s="35" t="s">
        <v>75</v>
      </c>
      <c r="E56" s="35"/>
      <c r="F56" s="35">
        <v>20</v>
      </c>
      <c r="G56" s="35" t="s">
        <v>24</v>
      </c>
      <c r="H56" s="35">
        <v>12</v>
      </c>
      <c r="I56" s="36">
        <v>3224</v>
      </c>
      <c r="J56" s="41">
        <v>0.11166253101736973</v>
      </c>
      <c r="K56" s="36">
        <v>2864</v>
      </c>
      <c r="L56" s="36">
        <v>2864</v>
      </c>
      <c r="M56" s="36">
        <v>57280</v>
      </c>
      <c r="N56" s="37"/>
      <c r="O56" s="36"/>
      <c r="P56" s="42">
        <f t="shared" si="0"/>
        <v>687360</v>
      </c>
      <c r="Q56" s="16">
        <v>3224</v>
      </c>
      <c r="R56" s="16">
        <v>2864</v>
      </c>
      <c r="S56" s="16">
        <v>4087</v>
      </c>
      <c r="T56" s="16" t="str">
        <f t="shared" si="1"/>
        <v>CUMPLE</v>
      </c>
      <c r="U56" s="25" t="s">
        <v>95</v>
      </c>
    </row>
    <row r="57" spans="1:21" ht="100.8" hidden="1" x14ac:dyDescent="0.3">
      <c r="A57" s="35">
        <v>56</v>
      </c>
      <c r="B57" s="35" t="s">
        <v>22</v>
      </c>
      <c r="C57" s="35" t="s">
        <v>76</v>
      </c>
      <c r="D57" s="35" t="s">
        <v>76</v>
      </c>
      <c r="E57" s="35"/>
      <c r="F57" s="35">
        <v>6</v>
      </c>
      <c r="G57" s="35" t="s">
        <v>24</v>
      </c>
      <c r="H57" s="35">
        <v>12</v>
      </c>
      <c r="I57" s="36">
        <v>9937</v>
      </c>
      <c r="J57" s="41">
        <v>0.60299889302606424</v>
      </c>
      <c r="K57" s="36">
        <v>3945</v>
      </c>
      <c r="L57" s="36">
        <v>3945</v>
      </c>
      <c r="M57" s="36">
        <v>23670</v>
      </c>
      <c r="N57" s="37"/>
      <c r="O57" s="36"/>
      <c r="P57" s="42">
        <f t="shared" si="0"/>
        <v>284040</v>
      </c>
      <c r="Q57" s="16">
        <v>9937</v>
      </c>
      <c r="R57" s="16">
        <v>3945</v>
      </c>
      <c r="S57" s="16">
        <v>10967</v>
      </c>
      <c r="T57" s="16" t="str">
        <f t="shared" si="1"/>
        <v>CUMPLE</v>
      </c>
      <c r="U57" s="25" t="s">
        <v>95</v>
      </c>
    </row>
    <row r="58" spans="1:21" ht="100.8" hidden="1" x14ac:dyDescent="0.3">
      <c r="A58" s="35">
        <v>57</v>
      </c>
      <c r="B58" s="35" t="s">
        <v>22</v>
      </c>
      <c r="C58" s="35" t="s">
        <v>77</v>
      </c>
      <c r="D58" s="35" t="s">
        <v>77</v>
      </c>
      <c r="E58" s="35"/>
      <c r="F58" s="35">
        <v>2</v>
      </c>
      <c r="G58" s="35" t="s">
        <v>24</v>
      </c>
      <c r="H58" s="35">
        <v>12</v>
      </c>
      <c r="I58" s="36">
        <v>202252</v>
      </c>
      <c r="J58" s="41">
        <v>0.81691157565808992</v>
      </c>
      <c r="K58" s="36">
        <v>37030</v>
      </c>
      <c r="L58" s="36">
        <v>37030</v>
      </c>
      <c r="M58" s="36">
        <v>74060</v>
      </c>
      <c r="N58" s="37"/>
      <c r="O58" s="36"/>
      <c r="P58" s="42">
        <f t="shared" si="0"/>
        <v>888720</v>
      </c>
      <c r="Q58" s="16">
        <v>202252</v>
      </c>
      <c r="R58" s="16">
        <v>37030</v>
      </c>
      <c r="S58" s="16">
        <v>223228</v>
      </c>
      <c r="T58" s="16" t="str">
        <f t="shared" si="1"/>
        <v>CUMPLE</v>
      </c>
      <c r="U58" s="25" t="s">
        <v>95</v>
      </c>
    </row>
    <row r="59" spans="1:21" ht="100.8" hidden="1" x14ac:dyDescent="0.3">
      <c r="A59" s="35">
        <v>58</v>
      </c>
      <c r="B59" s="35" t="s">
        <v>22</v>
      </c>
      <c r="C59" s="35" t="s">
        <v>78</v>
      </c>
      <c r="D59" s="35" t="s">
        <v>78</v>
      </c>
      <c r="E59" s="35"/>
      <c r="F59" s="35">
        <v>1</v>
      </c>
      <c r="G59" s="35" t="s">
        <v>24</v>
      </c>
      <c r="H59" s="35">
        <v>12</v>
      </c>
      <c r="I59" s="36">
        <v>60452</v>
      </c>
      <c r="J59" s="41">
        <v>0.31443128432475353</v>
      </c>
      <c r="K59" s="36">
        <v>41444</v>
      </c>
      <c r="L59" s="36">
        <v>41444</v>
      </c>
      <c r="M59" s="36">
        <v>41444</v>
      </c>
      <c r="N59" s="37"/>
      <c r="O59" s="36"/>
      <c r="P59" s="42">
        <f t="shared" si="0"/>
        <v>497328</v>
      </c>
      <c r="Q59" s="16">
        <v>60452</v>
      </c>
      <c r="R59" s="16">
        <v>41444</v>
      </c>
      <c r="S59" s="16">
        <v>68906</v>
      </c>
      <c r="T59" s="16" t="str">
        <f t="shared" si="1"/>
        <v>CUMPLE</v>
      </c>
      <c r="U59" s="25" t="s">
        <v>95</v>
      </c>
    </row>
    <row r="60" spans="1:21" ht="57" x14ac:dyDescent="0.3">
      <c r="A60" s="18">
        <v>59</v>
      </c>
      <c r="B60" s="18" t="s">
        <v>22</v>
      </c>
      <c r="C60" s="18" t="s">
        <v>79</v>
      </c>
      <c r="D60" s="18" t="s">
        <v>79</v>
      </c>
      <c r="E60" s="18"/>
      <c r="F60" s="18">
        <v>2</v>
      </c>
      <c r="G60" s="18" t="s">
        <v>24</v>
      </c>
      <c r="H60" s="18">
        <v>12</v>
      </c>
      <c r="I60" s="19">
        <v>32175</v>
      </c>
      <c r="J60" s="20">
        <v>1</v>
      </c>
      <c r="K60" s="19">
        <v>0</v>
      </c>
      <c r="L60" s="19">
        <v>0</v>
      </c>
      <c r="M60" s="19">
        <v>0</v>
      </c>
      <c r="N60" s="21"/>
      <c r="O60" s="19"/>
      <c r="P60" s="22">
        <f t="shared" si="0"/>
        <v>0</v>
      </c>
      <c r="Q60" s="23">
        <v>32175</v>
      </c>
      <c r="R60" s="23">
        <v>30929</v>
      </c>
      <c r="S60" s="23">
        <v>49784</v>
      </c>
      <c r="T60" s="16" t="str">
        <f t="shared" si="1"/>
        <v>NO CUMPLE</v>
      </c>
      <c r="U60" s="40" t="s">
        <v>97</v>
      </c>
    </row>
    <row r="61" spans="1:21" ht="100.8" hidden="1" x14ac:dyDescent="0.3">
      <c r="A61" s="35">
        <v>60</v>
      </c>
      <c r="B61" s="35" t="s">
        <v>22</v>
      </c>
      <c r="C61" s="35" t="s">
        <v>80</v>
      </c>
      <c r="D61" s="35" t="s">
        <v>80</v>
      </c>
      <c r="E61" s="35"/>
      <c r="F61" s="35">
        <v>10</v>
      </c>
      <c r="G61" s="35" t="s">
        <v>24</v>
      </c>
      <c r="H61" s="35">
        <v>12</v>
      </c>
      <c r="I61" s="36">
        <v>79842</v>
      </c>
      <c r="J61" s="41">
        <v>0.79181383231882974</v>
      </c>
      <c r="K61" s="36">
        <v>16622</v>
      </c>
      <c r="L61" s="36">
        <v>16622</v>
      </c>
      <c r="M61" s="36">
        <v>166220</v>
      </c>
      <c r="N61" s="37"/>
      <c r="O61" s="36"/>
      <c r="P61" s="42">
        <f t="shared" si="0"/>
        <v>1994640</v>
      </c>
      <c r="Q61" s="16">
        <v>79842</v>
      </c>
      <c r="R61" s="16">
        <v>16622</v>
      </c>
      <c r="S61" s="16">
        <v>109189</v>
      </c>
      <c r="T61" s="16" t="str">
        <f t="shared" si="1"/>
        <v>CUMPLE</v>
      </c>
      <c r="U61" s="25" t="s">
        <v>95</v>
      </c>
    </row>
    <row r="62" spans="1:21" ht="100.8" hidden="1" x14ac:dyDescent="0.3">
      <c r="A62" s="35">
        <v>61</v>
      </c>
      <c r="B62" s="35" t="s">
        <v>22</v>
      </c>
      <c r="C62" s="35" t="s">
        <v>81</v>
      </c>
      <c r="D62" s="35" t="s">
        <v>81</v>
      </c>
      <c r="E62" s="35"/>
      <c r="F62" s="35">
        <v>19</v>
      </c>
      <c r="G62" s="35" t="s">
        <v>24</v>
      </c>
      <c r="H62" s="35">
        <v>12</v>
      </c>
      <c r="I62" s="36">
        <v>39920</v>
      </c>
      <c r="J62" s="41">
        <v>0.32414829659318639</v>
      </c>
      <c r="K62" s="36">
        <v>26980</v>
      </c>
      <c r="L62" s="36">
        <v>26980</v>
      </c>
      <c r="M62" s="36">
        <v>512620</v>
      </c>
      <c r="N62" s="37"/>
      <c r="O62" s="36"/>
      <c r="P62" s="42">
        <f t="shared" si="0"/>
        <v>6151440</v>
      </c>
      <c r="Q62" s="16">
        <v>39920</v>
      </c>
      <c r="R62" s="16">
        <v>26980</v>
      </c>
      <c r="S62" s="16">
        <v>102932</v>
      </c>
      <c r="T62" s="16" t="str">
        <f t="shared" si="1"/>
        <v>CUMPLE</v>
      </c>
      <c r="U62" s="25" t="s">
        <v>95</v>
      </c>
    </row>
    <row r="63" spans="1:21" ht="100.8" hidden="1" x14ac:dyDescent="0.3">
      <c r="A63" s="35">
        <v>62</v>
      </c>
      <c r="B63" s="35" t="s">
        <v>22</v>
      </c>
      <c r="C63" s="35" t="s">
        <v>82</v>
      </c>
      <c r="D63" s="35" t="s">
        <v>82</v>
      </c>
      <c r="E63" s="35"/>
      <c r="F63" s="35">
        <v>1</v>
      </c>
      <c r="G63" s="35" t="s">
        <v>24</v>
      </c>
      <c r="H63" s="35">
        <v>12</v>
      </c>
      <c r="I63" s="36">
        <v>136872</v>
      </c>
      <c r="J63" s="41">
        <v>0.69643900870886666</v>
      </c>
      <c r="K63" s="36">
        <v>41549</v>
      </c>
      <c r="L63" s="36">
        <v>41549</v>
      </c>
      <c r="M63" s="36">
        <v>41549</v>
      </c>
      <c r="N63" s="37"/>
      <c r="O63" s="36"/>
      <c r="P63" s="42">
        <f t="shared" si="0"/>
        <v>498588</v>
      </c>
      <c r="Q63" s="16">
        <v>136872</v>
      </c>
      <c r="R63" s="16">
        <v>41549</v>
      </c>
      <c r="S63" s="16">
        <v>151066</v>
      </c>
      <c r="T63" s="16" t="str">
        <f t="shared" si="1"/>
        <v>CUMPLE</v>
      </c>
      <c r="U63" s="25" t="s">
        <v>95</v>
      </c>
    </row>
    <row r="64" spans="1:21" ht="100.8" hidden="1" x14ac:dyDescent="0.3">
      <c r="A64" s="35">
        <v>63</v>
      </c>
      <c r="B64" s="35" t="s">
        <v>22</v>
      </c>
      <c r="C64" s="35" t="s">
        <v>83</v>
      </c>
      <c r="D64" s="35" t="s">
        <v>83</v>
      </c>
      <c r="E64" s="35"/>
      <c r="F64" s="35">
        <v>2</v>
      </c>
      <c r="G64" s="35" t="s">
        <v>24</v>
      </c>
      <c r="H64" s="35">
        <v>12</v>
      </c>
      <c r="I64" s="36">
        <v>257777</v>
      </c>
      <c r="J64" s="41">
        <v>0.61434107775325186</v>
      </c>
      <c r="K64" s="36">
        <v>99414</v>
      </c>
      <c r="L64" s="36">
        <v>99414</v>
      </c>
      <c r="M64" s="36">
        <v>198828</v>
      </c>
      <c r="N64" s="37"/>
      <c r="O64" s="36"/>
      <c r="P64" s="42">
        <f t="shared" si="0"/>
        <v>2385936</v>
      </c>
      <c r="Q64" s="16">
        <v>257777</v>
      </c>
      <c r="R64" s="16">
        <v>99414</v>
      </c>
      <c r="S64" s="16">
        <v>387225</v>
      </c>
      <c r="T64" s="16" t="str">
        <f t="shared" si="1"/>
        <v>CUMPLE</v>
      </c>
      <c r="U64" s="25" t="s">
        <v>95</v>
      </c>
    </row>
    <row r="65" spans="1:16" ht="15" hidden="1" x14ac:dyDescent="0.3">
      <c r="A65" s="33" t="s">
        <v>84</v>
      </c>
      <c r="B65" s="32"/>
      <c r="C65" s="32"/>
      <c r="D65" s="32"/>
      <c r="E65" s="32"/>
      <c r="F65" s="32"/>
      <c r="G65" s="32"/>
      <c r="H65" s="32"/>
      <c r="I65" s="33">
        <v>0</v>
      </c>
      <c r="J65" s="32"/>
      <c r="K65" s="32"/>
      <c r="L65" s="34"/>
      <c r="M65" s="46" t="s">
        <v>85</v>
      </c>
      <c r="N65" s="46"/>
      <c r="O65" s="46"/>
      <c r="P65" s="39">
        <v>0</v>
      </c>
    </row>
  </sheetData>
  <autoFilter ref="A1:T65" xr:uid="{5C2758D7-6475-44ED-A7B7-8E33319EBF22}">
    <filterColumn colId="19">
      <filters>
        <filter val="NO CUMPLE"/>
      </filters>
    </filterColumn>
  </autoFilter>
  <mergeCells count="1">
    <mergeCell ref="M65:O65"/>
  </mergeCells>
  <conditionalFormatting sqref="P65">
    <cfRule type="expression" dxfId="3" priority="2">
      <formula>ISERROR(#REF!)</formula>
    </cfRule>
  </conditionalFormatting>
  <conditionalFormatting sqref="T2:T64">
    <cfRule type="containsText" dxfId="2" priority="1" operator="containsText" text="NO CUMPLE">
      <formula>NOT(ISERROR(SEARCH("NO CUMPLE",T2)))</formula>
    </cfRule>
  </conditionalFormatting>
  <dataValidations count="7">
    <dataValidation operator="greaterThanOrEqual" allowBlank="1" showInputMessage="1" showErrorMessage="1" sqref="J5:J64" xr:uid="{1E88CE0B-576D-4402-8F9D-382D9A956453}"/>
    <dataValidation type="decimal" allowBlank="1" showInputMessage="1" showErrorMessage="1" errorTitle="Error" error="Mayor a 1" sqref="P65" xr:uid="{9CFB73B4-1876-47AB-8510-8469DE1E35DA}">
      <formula1>0.011</formula1>
      <formula2>AE67</formula2>
    </dataValidation>
    <dataValidation type="decimal" operator="greaterThan" allowBlank="1" showInputMessage="1" showErrorMessage="1" sqref="N2:O64" xr:uid="{96AAAAA6-02C7-4DF6-9BAD-A1525D438091}">
      <formula1>0</formula1>
    </dataValidation>
    <dataValidation type="custom" operator="greaterThanOrEqual" allowBlank="1" showInputMessage="1" showErrorMessage="1" errorTitle="Error" error="El porcentaje que ingreso no esta en este rango 0%-100%, o el resultado del descuento en menor al precio piso $ 2,700,125" promptTitle="Porcentaje Descuento" prompt="Ingrese % de descuento de 0%-100% y el resultado del descuento no puede ser menor al precio piso $ 2,700,125_x000a__x000a_TIP: Si presiona doble clic se cálcula el % que iguala al precio mínimo" sqref="J2:J4" xr:uid="{DA6FBF9F-6B69-4420-8B5E-9A72E9BDD4CA}">
      <formula1>XFC2</formula1>
    </dataValidation>
    <dataValidation type="decimal" allowBlank="1" showInputMessage="1" showErrorMessage="1" sqref="A65:C65" xr:uid="{D4B796E2-2C9F-4511-BE4D-3A540C84717E}">
      <formula1>0.011</formula1>
      <formula2>R67</formula2>
    </dataValidation>
    <dataValidation type="decimal" allowBlank="1" showInputMessage="1" showErrorMessage="1" sqref="E65:K65" xr:uid="{7A0F6553-2CE4-449F-9001-5B4F37A8A45A}">
      <formula1>0.011</formula1>
      <formula2>U67</formula2>
    </dataValidation>
    <dataValidation type="decimal" allowBlank="1" showInputMessage="1" showErrorMessage="1" sqref="D65" xr:uid="{65B7F5E2-4F71-46C6-A169-0E870FD5C5EE}">
      <formula1>0.011</formula1>
      <formula2>#REF!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92AD6-9A04-4FFB-B0A7-1C4F59806639}">
  <sheetPr>
    <tabColor theme="5" tint="-0.499984740745262"/>
  </sheetPr>
  <dimension ref="A1:U66"/>
  <sheetViews>
    <sheetView tabSelected="1" zoomScale="70" zoomScaleNormal="70" workbookViewId="0">
      <selection activeCell="P16" sqref="P16"/>
    </sheetView>
  </sheetViews>
  <sheetFormatPr baseColWidth="10" defaultRowHeight="14.4" x14ac:dyDescent="0.3"/>
  <cols>
    <col min="11" max="11" width="13.5546875" bestFit="1" customWidth="1"/>
    <col min="13" max="13" width="11.88671875" bestFit="1" customWidth="1"/>
    <col min="16" max="16" width="18.33203125" bestFit="1" customWidth="1"/>
    <col min="17" max="17" width="14.5546875" bestFit="1" customWidth="1"/>
    <col min="21" max="21" width="26.44140625" customWidth="1"/>
  </cols>
  <sheetData>
    <row r="1" spans="1:21" ht="72" x14ac:dyDescent="0.3">
      <c r="A1" s="31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31" t="s">
        <v>12</v>
      </c>
      <c r="N1" s="31" t="s">
        <v>13</v>
      </c>
      <c r="O1" s="31" t="s">
        <v>14</v>
      </c>
      <c r="P1" s="31" t="s">
        <v>15</v>
      </c>
      <c r="Q1" s="29" t="s">
        <v>88</v>
      </c>
      <c r="R1" s="29" t="s">
        <v>86</v>
      </c>
      <c r="S1" s="29" t="s">
        <v>87</v>
      </c>
      <c r="T1" s="29" t="s">
        <v>94</v>
      </c>
      <c r="U1" s="29" t="s">
        <v>93</v>
      </c>
    </row>
    <row r="2" spans="1:21" ht="123" customHeight="1" x14ac:dyDescent="0.3">
      <c r="A2" s="35">
        <v>1</v>
      </c>
      <c r="B2" s="35" t="s">
        <v>16</v>
      </c>
      <c r="C2" s="35" t="s">
        <v>17</v>
      </c>
      <c r="D2" s="35" t="s">
        <v>17</v>
      </c>
      <c r="E2" s="35" t="s">
        <v>18</v>
      </c>
      <c r="F2" s="35">
        <v>1</v>
      </c>
      <c r="G2" s="35" t="s">
        <v>19</v>
      </c>
      <c r="H2" s="35">
        <v>12</v>
      </c>
      <c r="I2" s="36">
        <v>2700125</v>
      </c>
      <c r="J2" s="38"/>
      <c r="K2" s="36">
        <v>2700125</v>
      </c>
      <c r="L2" s="36">
        <v>2700125</v>
      </c>
      <c r="M2" s="36">
        <v>2700125</v>
      </c>
      <c r="N2" s="37"/>
      <c r="O2" s="36"/>
      <c r="P2" s="42">
        <f t="shared" ref="P2:P64" si="0">IFERROR(ROUND(H2*M2,2),"")</f>
        <v>32401500</v>
      </c>
      <c r="Q2" s="36">
        <v>2700125</v>
      </c>
      <c r="R2" s="16">
        <v>2700125</v>
      </c>
      <c r="S2" s="16">
        <v>2700125</v>
      </c>
      <c r="T2" s="16" t="str">
        <f>IF(AND(K2&gt;=R2,K2&lt;=S2),"CUMPLE","NO CUMPLE")</f>
        <v>CUMPLE</v>
      </c>
      <c r="U2" s="25" t="s">
        <v>95</v>
      </c>
    </row>
    <row r="3" spans="1:21" ht="123" customHeight="1" x14ac:dyDescent="0.3">
      <c r="A3" s="35">
        <v>2</v>
      </c>
      <c r="B3" s="35" t="s">
        <v>16</v>
      </c>
      <c r="C3" s="35" t="s">
        <v>20</v>
      </c>
      <c r="D3" s="35" t="s">
        <v>20</v>
      </c>
      <c r="E3" s="35" t="s">
        <v>18</v>
      </c>
      <c r="F3" s="35">
        <v>12</v>
      </c>
      <c r="G3" s="35" t="s">
        <v>19</v>
      </c>
      <c r="H3" s="35">
        <v>12</v>
      </c>
      <c r="I3" s="36">
        <v>2700125</v>
      </c>
      <c r="J3" s="38"/>
      <c r="K3" s="36">
        <v>2700125</v>
      </c>
      <c r="L3" s="36">
        <v>2700125</v>
      </c>
      <c r="M3" s="36">
        <v>32401500</v>
      </c>
      <c r="N3" s="37"/>
      <c r="O3" s="36"/>
      <c r="P3" s="42">
        <f t="shared" si="0"/>
        <v>388818000</v>
      </c>
      <c r="Q3" s="36">
        <v>2700125</v>
      </c>
      <c r="R3" s="16">
        <v>2700125</v>
      </c>
      <c r="S3" s="16">
        <v>2700125</v>
      </c>
      <c r="T3" s="16" t="str">
        <f t="shared" ref="T3:T64" si="1">IF(AND(K3&gt;=R3,K3&lt;=S3),"CUMPLE","NO CUMPLE")</f>
        <v>CUMPLE</v>
      </c>
      <c r="U3" s="25" t="s">
        <v>95</v>
      </c>
    </row>
    <row r="4" spans="1:21" ht="123" customHeight="1" x14ac:dyDescent="0.3">
      <c r="A4" s="35">
        <v>3</v>
      </c>
      <c r="B4" s="35" t="s">
        <v>16</v>
      </c>
      <c r="C4" s="35" t="s">
        <v>21</v>
      </c>
      <c r="D4" s="35" t="s">
        <v>21</v>
      </c>
      <c r="E4" s="35" t="s">
        <v>18</v>
      </c>
      <c r="F4" s="35">
        <v>2</v>
      </c>
      <c r="G4" s="35" t="s">
        <v>19</v>
      </c>
      <c r="H4" s="35">
        <v>12</v>
      </c>
      <c r="I4" s="36">
        <v>2700125</v>
      </c>
      <c r="J4" s="38"/>
      <c r="K4" s="36">
        <v>2700125</v>
      </c>
      <c r="L4" s="36">
        <v>2700125</v>
      </c>
      <c r="M4" s="36">
        <v>5400250</v>
      </c>
      <c r="N4" s="37"/>
      <c r="O4" s="36"/>
      <c r="P4" s="42">
        <f t="shared" si="0"/>
        <v>64803000</v>
      </c>
      <c r="Q4" s="36">
        <v>2700125</v>
      </c>
      <c r="R4" s="16">
        <v>2700125</v>
      </c>
      <c r="S4" s="16">
        <v>2700125</v>
      </c>
      <c r="T4" s="16" t="str">
        <f t="shared" si="1"/>
        <v>CUMPLE</v>
      </c>
      <c r="U4" s="25" t="s">
        <v>95</v>
      </c>
    </row>
    <row r="5" spans="1:21" ht="123" customHeight="1" x14ac:dyDescent="0.3">
      <c r="A5" s="35">
        <v>4</v>
      </c>
      <c r="B5" s="35" t="s">
        <v>22</v>
      </c>
      <c r="C5" s="35" t="s">
        <v>23</v>
      </c>
      <c r="D5" s="35" t="s">
        <v>23</v>
      </c>
      <c r="E5" s="35"/>
      <c r="F5" s="35">
        <v>12</v>
      </c>
      <c r="G5" s="35" t="s">
        <v>24</v>
      </c>
      <c r="H5" s="35">
        <v>12</v>
      </c>
      <c r="I5" s="36">
        <v>13045</v>
      </c>
      <c r="J5" s="41">
        <v>0.39333077807589112</v>
      </c>
      <c r="K5" s="36">
        <v>7914</v>
      </c>
      <c r="L5" s="36">
        <v>7914</v>
      </c>
      <c r="M5" s="36">
        <v>94968</v>
      </c>
      <c r="N5" s="37"/>
      <c r="O5" s="36"/>
      <c r="P5" s="42">
        <f t="shared" si="0"/>
        <v>1139616</v>
      </c>
      <c r="Q5" s="36">
        <v>13045</v>
      </c>
      <c r="R5" s="16">
        <v>7914</v>
      </c>
      <c r="S5" s="16">
        <v>14322</v>
      </c>
      <c r="T5" s="16" t="str">
        <f t="shared" si="1"/>
        <v>CUMPLE</v>
      </c>
      <c r="U5" s="25" t="s">
        <v>95</v>
      </c>
    </row>
    <row r="6" spans="1:21" ht="123" customHeight="1" x14ac:dyDescent="0.3">
      <c r="A6" s="35">
        <v>5</v>
      </c>
      <c r="B6" s="35" t="s">
        <v>22</v>
      </c>
      <c r="C6" s="35" t="s">
        <v>25</v>
      </c>
      <c r="D6" s="35" t="s">
        <v>25</v>
      </c>
      <c r="E6" s="35"/>
      <c r="F6" s="35">
        <v>9</v>
      </c>
      <c r="G6" s="35" t="s">
        <v>24</v>
      </c>
      <c r="H6" s="35">
        <v>12</v>
      </c>
      <c r="I6" s="36">
        <v>2840</v>
      </c>
      <c r="J6" s="41">
        <v>0</v>
      </c>
      <c r="K6" s="36">
        <v>2840</v>
      </c>
      <c r="L6" s="36">
        <v>2840</v>
      </c>
      <c r="M6" s="36">
        <v>25560</v>
      </c>
      <c r="N6" s="37"/>
      <c r="O6" s="36"/>
      <c r="P6" s="42">
        <f t="shared" si="0"/>
        <v>306720</v>
      </c>
      <c r="Q6" s="36">
        <v>2840</v>
      </c>
      <c r="R6" s="16">
        <v>2840</v>
      </c>
      <c r="S6" s="16">
        <v>7122</v>
      </c>
      <c r="T6" s="16" t="str">
        <f t="shared" si="1"/>
        <v>CUMPLE</v>
      </c>
      <c r="U6" s="25" t="s">
        <v>95</v>
      </c>
    </row>
    <row r="7" spans="1:21" ht="123" customHeight="1" x14ac:dyDescent="0.3">
      <c r="A7" s="35">
        <v>6</v>
      </c>
      <c r="B7" s="35" t="s">
        <v>22</v>
      </c>
      <c r="C7" s="35" t="s">
        <v>26</v>
      </c>
      <c r="D7" s="35" t="s">
        <v>26</v>
      </c>
      <c r="E7" s="35"/>
      <c r="F7" s="35">
        <v>16</v>
      </c>
      <c r="G7" s="35" t="s">
        <v>24</v>
      </c>
      <c r="H7" s="35">
        <v>12</v>
      </c>
      <c r="I7" s="36">
        <v>9363</v>
      </c>
      <c r="J7" s="41">
        <v>0</v>
      </c>
      <c r="K7" s="36">
        <v>9363</v>
      </c>
      <c r="L7" s="36">
        <v>9363</v>
      </c>
      <c r="M7" s="36">
        <v>149808</v>
      </c>
      <c r="N7" s="37"/>
      <c r="O7" s="36"/>
      <c r="P7" s="42">
        <f t="shared" si="0"/>
        <v>1797696</v>
      </c>
      <c r="Q7" s="36">
        <v>9363</v>
      </c>
      <c r="R7" s="16">
        <v>9363</v>
      </c>
      <c r="S7" s="16">
        <v>26982</v>
      </c>
      <c r="T7" s="16" t="str">
        <f t="shared" si="1"/>
        <v>CUMPLE</v>
      </c>
      <c r="U7" s="25" t="s">
        <v>95</v>
      </c>
    </row>
    <row r="8" spans="1:21" ht="123" customHeight="1" x14ac:dyDescent="0.3">
      <c r="A8" s="35">
        <v>7</v>
      </c>
      <c r="B8" s="35" t="s">
        <v>22</v>
      </c>
      <c r="C8" s="35" t="s">
        <v>27</v>
      </c>
      <c r="D8" s="35" t="s">
        <v>27</v>
      </c>
      <c r="E8" s="35"/>
      <c r="F8" s="35">
        <v>13</v>
      </c>
      <c r="G8" s="35" t="s">
        <v>24</v>
      </c>
      <c r="H8" s="35">
        <v>12</v>
      </c>
      <c r="I8" s="36">
        <v>10099</v>
      </c>
      <c r="J8" s="41">
        <v>8.5949103871670429E-2</v>
      </c>
      <c r="K8" s="36">
        <v>9231</v>
      </c>
      <c r="L8" s="36">
        <v>9231</v>
      </c>
      <c r="M8" s="36">
        <v>120003</v>
      </c>
      <c r="N8" s="37"/>
      <c r="O8" s="36"/>
      <c r="P8" s="42">
        <f t="shared" si="0"/>
        <v>1440036</v>
      </c>
      <c r="Q8" s="36">
        <v>10099</v>
      </c>
      <c r="R8" s="16">
        <v>9231</v>
      </c>
      <c r="S8" s="16">
        <v>20139</v>
      </c>
      <c r="T8" s="16" t="str">
        <f t="shared" si="1"/>
        <v>CUMPLE</v>
      </c>
      <c r="U8" s="25" t="s">
        <v>95</v>
      </c>
    </row>
    <row r="9" spans="1:21" ht="123" customHeight="1" x14ac:dyDescent="0.3">
      <c r="A9" s="35">
        <v>8</v>
      </c>
      <c r="B9" s="35" t="s">
        <v>22</v>
      </c>
      <c r="C9" s="35" t="s">
        <v>28</v>
      </c>
      <c r="D9" s="35" t="s">
        <v>28</v>
      </c>
      <c r="E9" s="35"/>
      <c r="F9" s="35">
        <v>13</v>
      </c>
      <c r="G9" s="35" t="s">
        <v>24</v>
      </c>
      <c r="H9" s="35">
        <v>12</v>
      </c>
      <c r="I9" s="36">
        <v>10415</v>
      </c>
      <c r="J9" s="41">
        <v>0</v>
      </c>
      <c r="K9" s="36">
        <v>10415</v>
      </c>
      <c r="L9" s="36">
        <v>10415</v>
      </c>
      <c r="M9" s="36">
        <v>135395</v>
      </c>
      <c r="N9" s="37"/>
      <c r="O9" s="36"/>
      <c r="P9" s="42">
        <f t="shared" si="0"/>
        <v>1624740</v>
      </c>
      <c r="Q9" s="36">
        <v>10415</v>
      </c>
      <c r="R9" s="16">
        <v>10415</v>
      </c>
      <c r="S9" s="16">
        <v>33111</v>
      </c>
      <c r="T9" s="16" t="str">
        <f t="shared" si="1"/>
        <v>CUMPLE</v>
      </c>
      <c r="U9" s="25" t="s">
        <v>95</v>
      </c>
    </row>
    <row r="10" spans="1:21" ht="123" customHeight="1" x14ac:dyDescent="0.3">
      <c r="A10" s="35">
        <v>9</v>
      </c>
      <c r="B10" s="35" t="s">
        <v>22</v>
      </c>
      <c r="C10" s="35" t="s">
        <v>29</v>
      </c>
      <c r="D10" s="35" t="s">
        <v>29</v>
      </c>
      <c r="E10" s="35"/>
      <c r="F10" s="35">
        <v>13</v>
      </c>
      <c r="G10" s="35" t="s">
        <v>24</v>
      </c>
      <c r="H10" s="35">
        <v>12</v>
      </c>
      <c r="I10" s="36">
        <v>7364</v>
      </c>
      <c r="J10" s="41">
        <v>0</v>
      </c>
      <c r="K10" s="36">
        <v>7364</v>
      </c>
      <c r="L10" s="36">
        <v>7364</v>
      </c>
      <c r="M10" s="36">
        <v>95732</v>
      </c>
      <c r="N10" s="37"/>
      <c r="O10" s="36"/>
      <c r="P10" s="42">
        <f t="shared" si="0"/>
        <v>1148784</v>
      </c>
      <c r="Q10" s="36">
        <v>7364</v>
      </c>
      <c r="R10" s="16">
        <v>7364</v>
      </c>
      <c r="S10" s="16">
        <v>18491</v>
      </c>
      <c r="T10" s="16" t="str">
        <f t="shared" si="1"/>
        <v>CUMPLE</v>
      </c>
      <c r="U10" s="25" t="s">
        <v>95</v>
      </c>
    </row>
    <row r="11" spans="1:21" ht="123" customHeight="1" x14ac:dyDescent="0.3">
      <c r="A11" s="35">
        <v>10</v>
      </c>
      <c r="B11" s="35" t="s">
        <v>22</v>
      </c>
      <c r="C11" s="35" t="s">
        <v>30</v>
      </c>
      <c r="D11" s="35" t="s">
        <v>30</v>
      </c>
      <c r="E11" s="35"/>
      <c r="F11" s="35">
        <v>50</v>
      </c>
      <c r="G11" s="35" t="s">
        <v>24</v>
      </c>
      <c r="H11" s="35">
        <v>12</v>
      </c>
      <c r="I11" s="36">
        <v>7154</v>
      </c>
      <c r="J11" s="41">
        <v>0.36552977355325689</v>
      </c>
      <c r="K11" s="36">
        <v>4539</v>
      </c>
      <c r="L11" s="36">
        <v>4539</v>
      </c>
      <c r="M11" s="36">
        <v>226950</v>
      </c>
      <c r="N11" s="37"/>
      <c r="O11" s="36"/>
      <c r="P11" s="42">
        <f t="shared" si="0"/>
        <v>2723400</v>
      </c>
      <c r="Q11" s="36">
        <v>7154</v>
      </c>
      <c r="R11" s="16">
        <v>4539</v>
      </c>
      <c r="S11" s="16">
        <v>8018</v>
      </c>
      <c r="T11" s="16" t="str">
        <f t="shared" si="1"/>
        <v>CUMPLE</v>
      </c>
      <c r="U11" s="25" t="s">
        <v>95</v>
      </c>
    </row>
    <row r="12" spans="1:21" ht="123" customHeight="1" x14ac:dyDescent="0.3">
      <c r="A12" s="35">
        <v>11</v>
      </c>
      <c r="B12" s="35" t="s">
        <v>22</v>
      </c>
      <c r="C12" s="35" t="s">
        <v>31</v>
      </c>
      <c r="D12" s="35" t="s">
        <v>31</v>
      </c>
      <c r="E12" s="35"/>
      <c r="F12" s="35">
        <v>8</v>
      </c>
      <c r="G12" s="35" t="s">
        <v>24</v>
      </c>
      <c r="H12" s="35">
        <v>12</v>
      </c>
      <c r="I12" s="36">
        <v>6838</v>
      </c>
      <c r="J12" s="41">
        <v>0</v>
      </c>
      <c r="K12" s="36">
        <v>6838</v>
      </c>
      <c r="L12" s="36">
        <v>6838</v>
      </c>
      <c r="M12" s="36">
        <v>54704</v>
      </c>
      <c r="N12" s="37"/>
      <c r="O12" s="36"/>
      <c r="P12" s="42">
        <f t="shared" si="0"/>
        <v>656448</v>
      </c>
      <c r="Q12" s="36">
        <v>6838</v>
      </c>
      <c r="R12" s="16">
        <v>6838</v>
      </c>
      <c r="S12" s="16">
        <v>19082</v>
      </c>
      <c r="T12" s="16" t="str">
        <f t="shared" si="1"/>
        <v>CUMPLE</v>
      </c>
      <c r="U12" s="25" t="s">
        <v>95</v>
      </c>
    </row>
    <row r="13" spans="1:21" ht="123" customHeight="1" x14ac:dyDescent="0.3">
      <c r="A13" s="35">
        <v>12</v>
      </c>
      <c r="B13" s="35" t="s">
        <v>22</v>
      </c>
      <c r="C13" s="35" t="s">
        <v>32</v>
      </c>
      <c r="D13" s="35" t="s">
        <v>32</v>
      </c>
      <c r="E13" s="35"/>
      <c r="F13" s="35">
        <v>16</v>
      </c>
      <c r="G13" s="35" t="s">
        <v>24</v>
      </c>
      <c r="H13" s="35">
        <v>12</v>
      </c>
      <c r="I13" s="36">
        <v>5786</v>
      </c>
      <c r="J13" s="41">
        <v>0</v>
      </c>
      <c r="K13" s="36">
        <v>5786</v>
      </c>
      <c r="L13" s="36">
        <v>5786</v>
      </c>
      <c r="M13" s="36">
        <v>92576</v>
      </c>
      <c r="N13" s="37"/>
      <c r="O13" s="36"/>
      <c r="P13" s="42">
        <f t="shared" si="0"/>
        <v>1110912</v>
      </c>
      <c r="Q13" s="36">
        <v>5786</v>
      </c>
      <c r="R13" s="16">
        <v>5786</v>
      </c>
      <c r="S13" s="16">
        <v>12177</v>
      </c>
      <c r="T13" s="16" t="str">
        <f t="shared" si="1"/>
        <v>CUMPLE</v>
      </c>
      <c r="U13" s="25" t="s">
        <v>95</v>
      </c>
    </row>
    <row r="14" spans="1:21" ht="123" customHeight="1" x14ac:dyDescent="0.3">
      <c r="A14" s="35">
        <v>13</v>
      </c>
      <c r="B14" s="35" t="s">
        <v>22</v>
      </c>
      <c r="C14" s="35" t="s">
        <v>33</v>
      </c>
      <c r="D14" s="35" t="s">
        <v>33</v>
      </c>
      <c r="E14" s="35"/>
      <c r="F14" s="35">
        <v>5</v>
      </c>
      <c r="G14" s="35" t="s">
        <v>24</v>
      </c>
      <c r="H14" s="35">
        <v>12</v>
      </c>
      <c r="I14" s="36">
        <v>49760</v>
      </c>
      <c r="J14" s="41">
        <v>0.33902733118971062</v>
      </c>
      <c r="K14" s="36">
        <v>32890</v>
      </c>
      <c r="L14" s="36">
        <v>32890</v>
      </c>
      <c r="M14" s="36">
        <v>164450</v>
      </c>
      <c r="N14" s="37"/>
      <c r="O14" s="36"/>
      <c r="P14" s="42">
        <f t="shared" si="0"/>
        <v>1973400</v>
      </c>
      <c r="Q14" s="36">
        <v>49760</v>
      </c>
      <c r="R14" s="16">
        <v>32890</v>
      </c>
      <c r="S14" s="16">
        <v>58269</v>
      </c>
      <c r="T14" s="16" t="str">
        <f t="shared" si="1"/>
        <v>CUMPLE</v>
      </c>
      <c r="U14" s="25" t="s">
        <v>95</v>
      </c>
    </row>
    <row r="15" spans="1:21" ht="123" customHeight="1" x14ac:dyDescent="0.3">
      <c r="A15" s="35">
        <v>14</v>
      </c>
      <c r="B15" s="35" t="s">
        <v>22</v>
      </c>
      <c r="C15" s="35" t="s">
        <v>34</v>
      </c>
      <c r="D15" s="35" t="s">
        <v>34</v>
      </c>
      <c r="E15" s="35"/>
      <c r="F15" s="35">
        <v>9</v>
      </c>
      <c r="G15" s="35" t="s">
        <v>24</v>
      </c>
      <c r="H15" s="35">
        <v>12</v>
      </c>
      <c r="I15" s="36">
        <v>16937</v>
      </c>
      <c r="J15" s="41">
        <v>0</v>
      </c>
      <c r="K15" s="36">
        <v>16937</v>
      </c>
      <c r="L15" s="36">
        <v>16937</v>
      </c>
      <c r="M15" s="36">
        <v>152433</v>
      </c>
      <c r="N15" s="37"/>
      <c r="O15" s="36"/>
      <c r="P15" s="42">
        <f t="shared" si="0"/>
        <v>1829196</v>
      </c>
      <c r="Q15" s="36">
        <v>16937</v>
      </c>
      <c r="R15" s="16">
        <v>16937</v>
      </c>
      <c r="S15" s="16">
        <v>39483</v>
      </c>
      <c r="T15" s="16" t="str">
        <f t="shared" si="1"/>
        <v>CUMPLE</v>
      </c>
      <c r="U15" s="25" t="s">
        <v>95</v>
      </c>
    </row>
    <row r="16" spans="1:21" ht="123" customHeight="1" x14ac:dyDescent="0.3">
      <c r="A16" s="35">
        <v>15</v>
      </c>
      <c r="B16" s="35" t="s">
        <v>22</v>
      </c>
      <c r="C16" s="35" t="s">
        <v>35</v>
      </c>
      <c r="D16" s="35" t="s">
        <v>35</v>
      </c>
      <c r="E16" s="35"/>
      <c r="F16" s="35">
        <v>2</v>
      </c>
      <c r="G16" s="35" t="s">
        <v>24</v>
      </c>
      <c r="H16" s="35">
        <v>12</v>
      </c>
      <c r="I16" s="36">
        <v>16096</v>
      </c>
      <c r="J16" s="41">
        <v>0.76981858846918483</v>
      </c>
      <c r="K16" s="36">
        <v>3705</v>
      </c>
      <c r="L16" s="36">
        <v>3705</v>
      </c>
      <c r="M16" s="36">
        <v>7410</v>
      </c>
      <c r="N16" s="37"/>
      <c r="O16" s="36"/>
      <c r="P16" s="42">
        <f t="shared" si="0"/>
        <v>88920</v>
      </c>
      <c r="Q16" s="36">
        <v>16096</v>
      </c>
      <c r="R16" s="16">
        <v>3705</v>
      </c>
      <c r="S16" s="16">
        <v>16096</v>
      </c>
      <c r="T16" s="16" t="str">
        <f t="shared" si="1"/>
        <v>CUMPLE</v>
      </c>
      <c r="U16" s="25" t="s">
        <v>95</v>
      </c>
    </row>
    <row r="17" spans="1:21" ht="123" customHeight="1" x14ac:dyDescent="0.3">
      <c r="A17" s="35">
        <v>16</v>
      </c>
      <c r="B17" s="35" t="s">
        <v>22</v>
      </c>
      <c r="C17" s="35" t="s">
        <v>36</v>
      </c>
      <c r="D17" s="35" t="s">
        <v>36</v>
      </c>
      <c r="E17" s="35"/>
      <c r="F17" s="35">
        <v>11</v>
      </c>
      <c r="G17" s="35" t="s">
        <v>24</v>
      </c>
      <c r="H17" s="35">
        <v>12</v>
      </c>
      <c r="I17" s="36">
        <v>33348</v>
      </c>
      <c r="J17" s="41">
        <v>0.25767662228619403</v>
      </c>
      <c r="K17" s="36">
        <v>24755</v>
      </c>
      <c r="L17" s="36">
        <v>24755</v>
      </c>
      <c r="M17" s="36">
        <v>272305</v>
      </c>
      <c r="N17" s="37"/>
      <c r="O17" s="36"/>
      <c r="P17" s="42">
        <f t="shared" si="0"/>
        <v>3267660</v>
      </c>
      <c r="Q17" s="36">
        <v>33348</v>
      </c>
      <c r="R17" s="16">
        <v>24755</v>
      </c>
      <c r="S17" s="16">
        <v>43230</v>
      </c>
      <c r="T17" s="16" t="str">
        <f t="shared" si="1"/>
        <v>CUMPLE</v>
      </c>
      <c r="U17" s="25" t="s">
        <v>95</v>
      </c>
    </row>
    <row r="18" spans="1:21" ht="123" customHeight="1" x14ac:dyDescent="0.3">
      <c r="A18" s="35">
        <v>17</v>
      </c>
      <c r="B18" s="35" t="s">
        <v>22</v>
      </c>
      <c r="C18" s="35" t="s">
        <v>37</v>
      </c>
      <c r="D18" s="35" t="s">
        <v>37</v>
      </c>
      <c r="E18" s="35"/>
      <c r="F18" s="35">
        <v>2</v>
      </c>
      <c r="G18" s="35" t="s">
        <v>24</v>
      </c>
      <c r="H18" s="35">
        <v>12</v>
      </c>
      <c r="I18" s="36">
        <v>54599</v>
      </c>
      <c r="J18" s="41">
        <v>0.14485613289620691</v>
      </c>
      <c r="K18" s="36">
        <v>46690</v>
      </c>
      <c r="L18" s="36">
        <v>46690</v>
      </c>
      <c r="M18" s="36">
        <v>93380</v>
      </c>
      <c r="N18" s="37"/>
      <c r="O18" s="36"/>
      <c r="P18" s="42">
        <f t="shared" si="0"/>
        <v>1120560</v>
      </c>
      <c r="Q18" s="36">
        <v>54599</v>
      </c>
      <c r="R18" s="16">
        <v>46690</v>
      </c>
      <c r="S18" s="16">
        <v>83374</v>
      </c>
      <c r="T18" s="16" t="str">
        <f t="shared" si="1"/>
        <v>CUMPLE</v>
      </c>
      <c r="U18" s="25" t="s">
        <v>95</v>
      </c>
    </row>
    <row r="19" spans="1:21" ht="123" customHeight="1" x14ac:dyDescent="0.3">
      <c r="A19" s="35">
        <v>18</v>
      </c>
      <c r="B19" s="35" t="s">
        <v>22</v>
      </c>
      <c r="C19" s="35" t="s">
        <v>38</v>
      </c>
      <c r="D19" s="35" t="s">
        <v>38</v>
      </c>
      <c r="E19" s="35"/>
      <c r="F19" s="35">
        <v>13</v>
      </c>
      <c r="G19" s="35" t="s">
        <v>24</v>
      </c>
      <c r="H19" s="35">
        <v>12</v>
      </c>
      <c r="I19" s="36">
        <v>9047</v>
      </c>
      <c r="J19" s="41">
        <v>0</v>
      </c>
      <c r="K19" s="36">
        <v>9047</v>
      </c>
      <c r="L19" s="36">
        <v>9047</v>
      </c>
      <c r="M19" s="36">
        <v>117611</v>
      </c>
      <c r="N19" s="37"/>
      <c r="O19" s="36"/>
      <c r="P19" s="42">
        <f t="shared" si="0"/>
        <v>1411332</v>
      </c>
      <c r="Q19" s="36">
        <v>9047</v>
      </c>
      <c r="R19" s="16">
        <v>9047</v>
      </c>
      <c r="S19" s="16">
        <v>21425</v>
      </c>
      <c r="T19" s="16" t="str">
        <f t="shared" si="1"/>
        <v>CUMPLE</v>
      </c>
      <c r="U19" s="25" t="s">
        <v>95</v>
      </c>
    </row>
    <row r="20" spans="1:21" ht="123" customHeight="1" x14ac:dyDescent="0.3">
      <c r="A20" s="35">
        <v>19</v>
      </c>
      <c r="B20" s="35" t="s">
        <v>22</v>
      </c>
      <c r="C20" s="35" t="s">
        <v>39</v>
      </c>
      <c r="D20" s="35" t="s">
        <v>39</v>
      </c>
      <c r="E20" s="35"/>
      <c r="F20" s="35">
        <v>3</v>
      </c>
      <c r="G20" s="35" t="s">
        <v>24</v>
      </c>
      <c r="H20" s="35">
        <v>12</v>
      </c>
      <c r="I20" s="36">
        <v>12098</v>
      </c>
      <c r="J20" s="41">
        <v>0.1552322697966606</v>
      </c>
      <c r="K20" s="36">
        <v>10220</v>
      </c>
      <c r="L20" s="36">
        <v>10220</v>
      </c>
      <c r="M20" s="36">
        <v>30660</v>
      </c>
      <c r="N20" s="37"/>
      <c r="O20" s="36"/>
      <c r="P20" s="42">
        <f t="shared" si="0"/>
        <v>367920</v>
      </c>
      <c r="Q20" s="36">
        <v>12098</v>
      </c>
      <c r="R20" s="16">
        <v>10220</v>
      </c>
      <c r="S20" s="16">
        <v>16552</v>
      </c>
      <c r="T20" s="16" t="str">
        <f t="shared" si="1"/>
        <v>CUMPLE</v>
      </c>
      <c r="U20" s="25" t="s">
        <v>95</v>
      </c>
    </row>
    <row r="21" spans="1:21" ht="123" customHeight="1" x14ac:dyDescent="0.3">
      <c r="A21" s="35">
        <v>20</v>
      </c>
      <c r="B21" s="35" t="s">
        <v>22</v>
      </c>
      <c r="C21" s="35" t="s">
        <v>40</v>
      </c>
      <c r="D21" s="35" t="s">
        <v>40</v>
      </c>
      <c r="E21" s="35"/>
      <c r="F21" s="35">
        <v>14</v>
      </c>
      <c r="G21" s="35" t="s">
        <v>24</v>
      </c>
      <c r="H21" s="35">
        <v>12</v>
      </c>
      <c r="I21" s="36">
        <v>14938</v>
      </c>
      <c r="J21" s="41">
        <v>0.3257464185299237</v>
      </c>
      <c r="K21" s="36">
        <v>10072</v>
      </c>
      <c r="L21" s="36">
        <v>10072</v>
      </c>
      <c r="M21" s="36">
        <v>141008</v>
      </c>
      <c r="N21" s="37"/>
      <c r="O21" s="36"/>
      <c r="P21" s="42">
        <f t="shared" si="0"/>
        <v>1692096</v>
      </c>
      <c r="Q21" s="36">
        <v>14938</v>
      </c>
      <c r="R21" s="16">
        <v>10072</v>
      </c>
      <c r="S21" s="16">
        <v>16784</v>
      </c>
      <c r="T21" s="16" t="str">
        <f t="shared" si="1"/>
        <v>CUMPLE</v>
      </c>
      <c r="U21" s="25" t="s">
        <v>95</v>
      </c>
    </row>
    <row r="22" spans="1:21" ht="123" customHeight="1" x14ac:dyDescent="0.3">
      <c r="A22" s="35">
        <v>21</v>
      </c>
      <c r="B22" s="35" t="s">
        <v>22</v>
      </c>
      <c r="C22" s="35" t="s">
        <v>41</v>
      </c>
      <c r="D22" s="35" t="s">
        <v>41</v>
      </c>
      <c r="E22" s="35"/>
      <c r="F22" s="35">
        <v>14</v>
      </c>
      <c r="G22" s="35" t="s">
        <v>24</v>
      </c>
      <c r="H22" s="35">
        <v>12</v>
      </c>
      <c r="I22" s="36">
        <v>7785</v>
      </c>
      <c r="J22" s="41">
        <v>0</v>
      </c>
      <c r="K22" s="36">
        <v>7785</v>
      </c>
      <c r="L22" s="36">
        <v>7785</v>
      </c>
      <c r="M22" s="36">
        <v>108990</v>
      </c>
      <c r="N22" s="37"/>
      <c r="O22" s="36"/>
      <c r="P22" s="42">
        <f t="shared" si="0"/>
        <v>1307880</v>
      </c>
      <c r="Q22" s="36">
        <v>7785</v>
      </c>
      <c r="R22" s="16">
        <v>7785</v>
      </c>
      <c r="S22" s="16">
        <v>12215</v>
      </c>
      <c r="T22" s="16" t="str">
        <f t="shared" si="1"/>
        <v>CUMPLE</v>
      </c>
      <c r="U22" s="25" t="s">
        <v>95</v>
      </c>
    </row>
    <row r="23" spans="1:21" ht="123" customHeight="1" x14ac:dyDescent="0.3">
      <c r="A23" s="35">
        <v>22</v>
      </c>
      <c r="B23" s="35" t="s">
        <v>22</v>
      </c>
      <c r="C23" s="35" t="s">
        <v>42</v>
      </c>
      <c r="D23" s="35" t="s">
        <v>42</v>
      </c>
      <c r="E23" s="35"/>
      <c r="F23" s="35">
        <v>50</v>
      </c>
      <c r="G23" s="35" t="s">
        <v>24</v>
      </c>
      <c r="H23" s="35">
        <v>12</v>
      </c>
      <c r="I23" s="36">
        <v>6522</v>
      </c>
      <c r="J23" s="41">
        <v>0</v>
      </c>
      <c r="K23" s="36">
        <v>6522</v>
      </c>
      <c r="L23" s="36">
        <v>6522</v>
      </c>
      <c r="M23" s="36">
        <v>326100</v>
      </c>
      <c r="N23" s="37"/>
      <c r="O23" s="36"/>
      <c r="P23" s="42">
        <f t="shared" si="0"/>
        <v>3913200</v>
      </c>
      <c r="Q23" s="36">
        <v>6522</v>
      </c>
      <c r="R23" s="16">
        <v>6522</v>
      </c>
      <c r="S23" s="16">
        <v>28869</v>
      </c>
      <c r="T23" s="16" t="str">
        <f t="shared" si="1"/>
        <v>CUMPLE</v>
      </c>
      <c r="U23" s="25" t="s">
        <v>95</v>
      </c>
    </row>
    <row r="24" spans="1:21" ht="123" customHeight="1" x14ac:dyDescent="0.3">
      <c r="A24" s="35">
        <v>23</v>
      </c>
      <c r="B24" s="35" t="s">
        <v>22</v>
      </c>
      <c r="C24" s="35" t="s">
        <v>43</v>
      </c>
      <c r="D24" s="35" t="s">
        <v>43</v>
      </c>
      <c r="E24" s="35"/>
      <c r="F24" s="35">
        <v>30</v>
      </c>
      <c r="G24" s="35" t="s">
        <v>24</v>
      </c>
      <c r="H24" s="35">
        <v>12</v>
      </c>
      <c r="I24" s="36">
        <v>2209</v>
      </c>
      <c r="J24" s="41">
        <v>0.53915799004074239</v>
      </c>
      <c r="K24" s="36">
        <v>1018</v>
      </c>
      <c r="L24" s="36">
        <v>1018</v>
      </c>
      <c r="M24" s="36">
        <v>30540</v>
      </c>
      <c r="N24" s="37"/>
      <c r="O24" s="36"/>
      <c r="P24" s="42">
        <f t="shared" si="0"/>
        <v>366480</v>
      </c>
      <c r="Q24" s="36">
        <v>2209</v>
      </c>
      <c r="R24" s="16">
        <v>1018</v>
      </c>
      <c r="S24" s="16">
        <v>2209</v>
      </c>
      <c r="T24" s="16" t="str">
        <f t="shared" si="1"/>
        <v>CUMPLE</v>
      </c>
      <c r="U24" s="25" t="s">
        <v>95</v>
      </c>
    </row>
    <row r="25" spans="1:21" ht="123" customHeight="1" x14ac:dyDescent="0.3">
      <c r="A25" s="35">
        <v>24</v>
      </c>
      <c r="B25" s="35" t="s">
        <v>22</v>
      </c>
      <c r="C25" s="35" t="s">
        <v>44</v>
      </c>
      <c r="D25" s="35" t="s">
        <v>44</v>
      </c>
      <c r="E25" s="35"/>
      <c r="F25" s="35">
        <v>30</v>
      </c>
      <c r="G25" s="35" t="s">
        <v>24</v>
      </c>
      <c r="H25" s="35">
        <v>12</v>
      </c>
      <c r="I25" s="36">
        <v>526</v>
      </c>
      <c r="J25" s="41">
        <v>0.3098859315589354</v>
      </c>
      <c r="K25" s="36">
        <v>363</v>
      </c>
      <c r="L25" s="36">
        <v>363</v>
      </c>
      <c r="M25" s="36">
        <v>10890</v>
      </c>
      <c r="N25" s="37"/>
      <c r="O25" s="36"/>
      <c r="P25" s="42">
        <f t="shared" si="0"/>
        <v>130680</v>
      </c>
      <c r="Q25" s="36">
        <v>526</v>
      </c>
      <c r="R25" s="16">
        <v>363</v>
      </c>
      <c r="S25" s="16">
        <v>712</v>
      </c>
      <c r="T25" s="16" t="str">
        <f t="shared" si="1"/>
        <v>CUMPLE</v>
      </c>
      <c r="U25" s="25" t="s">
        <v>95</v>
      </c>
    </row>
    <row r="26" spans="1:21" ht="123" customHeight="1" x14ac:dyDescent="0.3">
      <c r="A26" s="35">
        <v>25</v>
      </c>
      <c r="B26" s="35" t="s">
        <v>22</v>
      </c>
      <c r="C26" s="35" t="s">
        <v>45</v>
      </c>
      <c r="D26" s="35" t="s">
        <v>45</v>
      </c>
      <c r="E26" s="35"/>
      <c r="F26" s="35">
        <v>10</v>
      </c>
      <c r="G26" s="35" t="s">
        <v>24</v>
      </c>
      <c r="H26" s="35">
        <v>12</v>
      </c>
      <c r="I26" s="36">
        <v>6102</v>
      </c>
      <c r="J26" s="41">
        <v>0.20058997050147498</v>
      </c>
      <c r="K26" s="36">
        <v>4878</v>
      </c>
      <c r="L26" s="36">
        <v>4878</v>
      </c>
      <c r="M26" s="36">
        <v>48780</v>
      </c>
      <c r="N26" s="37"/>
      <c r="O26" s="36"/>
      <c r="P26" s="42">
        <f t="shared" si="0"/>
        <v>585360</v>
      </c>
      <c r="Q26" s="36">
        <v>6102</v>
      </c>
      <c r="R26" s="16">
        <v>4878</v>
      </c>
      <c r="S26" s="16">
        <v>7142</v>
      </c>
      <c r="T26" s="16" t="str">
        <f t="shared" si="1"/>
        <v>CUMPLE</v>
      </c>
      <c r="U26" s="25" t="s">
        <v>95</v>
      </c>
    </row>
    <row r="27" spans="1:21" ht="123" customHeight="1" x14ac:dyDescent="0.3">
      <c r="A27" s="35">
        <v>26</v>
      </c>
      <c r="B27" s="35" t="s">
        <v>22</v>
      </c>
      <c r="C27" s="35" t="s">
        <v>46</v>
      </c>
      <c r="D27" s="35" t="s">
        <v>46</v>
      </c>
      <c r="E27" s="35"/>
      <c r="F27" s="35">
        <v>10</v>
      </c>
      <c r="G27" s="35" t="s">
        <v>24</v>
      </c>
      <c r="H27" s="35">
        <v>12</v>
      </c>
      <c r="I27" s="36">
        <v>5786</v>
      </c>
      <c r="J27" s="41">
        <v>9.4020048392671973E-2</v>
      </c>
      <c r="K27" s="36">
        <v>5242</v>
      </c>
      <c r="L27" s="36">
        <v>5242</v>
      </c>
      <c r="M27" s="36">
        <v>52420</v>
      </c>
      <c r="N27" s="37"/>
      <c r="O27" s="36"/>
      <c r="P27" s="42">
        <f t="shared" si="0"/>
        <v>629040</v>
      </c>
      <c r="Q27" s="36">
        <v>5786</v>
      </c>
      <c r="R27" s="16">
        <v>5242</v>
      </c>
      <c r="S27" s="16">
        <v>7176</v>
      </c>
      <c r="T27" s="16" t="str">
        <f t="shared" si="1"/>
        <v>CUMPLE</v>
      </c>
      <c r="U27" s="25" t="s">
        <v>95</v>
      </c>
    </row>
    <row r="28" spans="1:21" ht="123" customHeight="1" x14ac:dyDescent="0.3">
      <c r="A28" s="35">
        <v>27</v>
      </c>
      <c r="B28" s="35" t="s">
        <v>22</v>
      </c>
      <c r="C28" s="35" t="s">
        <v>47</v>
      </c>
      <c r="D28" s="35" t="s">
        <v>47</v>
      </c>
      <c r="E28" s="35"/>
      <c r="F28" s="35">
        <v>6</v>
      </c>
      <c r="G28" s="35" t="s">
        <v>24</v>
      </c>
      <c r="H28" s="35">
        <v>12</v>
      </c>
      <c r="I28" s="36">
        <v>3787</v>
      </c>
      <c r="J28" s="41">
        <v>0.28412991814100874</v>
      </c>
      <c r="K28" s="36">
        <v>2711</v>
      </c>
      <c r="L28" s="36">
        <v>2711</v>
      </c>
      <c r="M28" s="36">
        <v>16266</v>
      </c>
      <c r="N28" s="37"/>
      <c r="O28" s="36"/>
      <c r="P28" s="42">
        <f t="shared" si="0"/>
        <v>195192</v>
      </c>
      <c r="Q28" s="36">
        <v>3787</v>
      </c>
      <c r="R28" s="16">
        <v>2711</v>
      </c>
      <c r="S28" s="16">
        <v>4164</v>
      </c>
      <c r="T28" s="16" t="str">
        <f t="shared" si="1"/>
        <v>CUMPLE</v>
      </c>
      <c r="U28" s="25" t="s">
        <v>95</v>
      </c>
    </row>
    <row r="29" spans="1:21" ht="123" customHeight="1" x14ac:dyDescent="0.3">
      <c r="A29" s="35">
        <v>28</v>
      </c>
      <c r="B29" s="35" t="s">
        <v>22</v>
      </c>
      <c r="C29" s="35" t="s">
        <v>48</v>
      </c>
      <c r="D29" s="35" t="s">
        <v>48</v>
      </c>
      <c r="E29" s="35"/>
      <c r="F29" s="35">
        <v>20</v>
      </c>
      <c r="G29" s="35" t="s">
        <v>24</v>
      </c>
      <c r="H29" s="35">
        <v>12</v>
      </c>
      <c r="I29" s="36">
        <v>19146</v>
      </c>
      <c r="J29" s="41">
        <v>0.27420871200250707</v>
      </c>
      <c r="K29" s="36">
        <v>13896</v>
      </c>
      <c r="L29" s="36">
        <v>13896</v>
      </c>
      <c r="M29" s="36">
        <v>277920</v>
      </c>
      <c r="N29" s="37"/>
      <c r="O29" s="36"/>
      <c r="P29" s="42">
        <f t="shared" si="0"/>
        <v>3335040</v>
      </c>
      <c r="Q29" s="36">
        <v>19146</v>
      </c>
      <c r="R29" s="16">
        <v>13896</v>
      </c>
      <c r="S29" s="16">
        <v>20253</v>
      </c>
      <c r="T29" s="16" t="str">
        <f t="shared" si="1"/>
        <v>CUMPLE</v>
      </c>
      <c r="U29" s="25" t="s">
        <v>95</v>
      </c>
    </row>
    <row r="30" spans="1:21" ht="123" customHeight="1" x14ac:dyDescent="0.3">
      <c r="A30" s="35">
        <v>29</v>
      </c>
      <c r="B30" s="35" t="s">
        <v>22</v>
      </c>
      <c r="C30" s="35" t="s">
        <v>49</v>
      </c>
      <c r="D30" s="35" t="s">
        <v>49</v>
      </c>
      <c r="E30" s="35"/>
      <c r="F30" s="35">
        <v>20</v>
      </c>
      <c r="G30" s="35" t="s">
        <v>24</v>
      </c>
      <c r="H30" s="35">
        <v>12</v>
      </c>
      <c r="I30" s="36">
        <v>11046</v>
      </c>
      <c r="J30" s="41">
        <v>0.37289516567083103</v>
      </c>
      <c r="K30" s="36">
        <v>6927</v>
      </c>
      <c r="L30" s="36">
        <v>6927</v>
      </c>
      <c r="M30" s="36">
        <v>138540</v>
      </c>
      <c r="N30" s="37"/>
      <c r="O30" s="36"/>
      <c r="P30" s="42">
        <f t="shared" si="0"/>
        <v>1662480</v>
      </c>
      <c r="Q30" s="36">
        <v>11046</v>
      </c>
      <c r="R30" s="16">
        <v>6927</v>
      </c>
      <c r="S30" s="16">
        <v>11046</v>
      </c>
      <c r="T30" s="16" t="str">
        <f t="shared" si="1"/>
        <v>CUMPLE</v>
      </c>
      <c r="U30" s="25" t="s">
        <v>95</v>
      </c>
    </row>
    <row r="31" spans="1:21" ht="123" customHeight="1" x14ac:dyDescent="0.3">
      <c r="A31" s="35">
        <v>30</v>
      </c>
      <c r="B31" s="35" t="s">
        <v>22</v>
      </c>
      <c r="C31" s="35" t="s">
        <v>50</v>
      </c>
      <c r="D31" s="35" t="s">
        <v>50</v>
      </c>
      <c r="E31" s="35"/>
      <c r="F31" s="35">
        <v>10</v>
      </c>
      <c r="G31" s="35" t="s">
        <v>24</v>
      </c>
      <c r="H31" s="35">
        <v>12</v>
      </c>
      <c r="I31" s="36">
        <v>23249</v>
      </c>
      <c r="J31" s="41">
        <v>0.75413996300916164</v>
      </c>
      <c r="K31" s="36">
        <v>5716</v>
      </c>
      <c r="L31" s="36">
        <v>5716</v>
      </c>
      <c r="M31" s="36">
        <v>57160</v>
      </c>
      <c r="N31" s="37"/>
      <c r="O31" s="36"/>
      <c r="P31" s="42">
        <f t="shared" si="0"/>
        <v>685920</v>
      </c>
      <c r="Q31" s="36">
        <v>23249</v>
      </c>
      <c r="R31" s="16">
        <v>5716</v>
      </c>
      <c r="S31" s="16">
        <v>23249</v>
      </c>
      <c r="T31" s="16" t="str">
        <f t="shared" si="1"/>
        <v>CUMPLE</v>
      </c>
      <c r="U31" s="25" t="s">
        <v>95</v>
      </c>
    </row>
    <row r="32" spans="1:21" ht="123" customHeight="1" x14ac:dyDescent="0.3">
      <c r="A32" s="35">
        <v>31</v>
      </c>
      <c r="B32" s="35" t="s">
        <v>22</v>
      </c>
      <c r="C32" s="35" t="s">
        <v>51</v>
      </c>
      <c r="D32" s="35" t="s">
        <v>51</v>
      </c>
      <c r="E32" s="35"/>
      <c r="F32" s="35">
        <v>6</v>
      </c>
      <c r="G32" s="35" t="s">
        <v>24</v>
      </c>
      <c r="H32" s="35">
        <v>12</v>
      </c>
      <c r="I32" s="36">
        <v>37977</v>
      </c>
      <c r="J32" s="41">
        <v>0.23653790452115753</v>
      </c>
      <c r="K32" s="36">
        <v>28994</v>
      </c>
      <c r="L32" s="36">
        <v>28994</v>
      </c>
      <c r="M32" s="36">
        <v>173964</v>
      </c>
      <c r="N32" s="37"/>
      <c r="O32" s="36"/>
      <c r="P32" s="42">
        <f t="shared" si="0"/>
        <v>2087568</v>
      </c>
      <c r="Q32" s="36">
        <v>37977</v>
      </c>
      <c r="R32" s="16">
        <v>28994</v>
      </c>
      <c r="S32" s="16">
        <v>39959</v>
      </c>
      <c r="T32" s="16" t="str">
        <f t="shared" si="1"/>
        <v>CUMPLE</v>
      </c>
      <c r="U32" s="25" t="s">
        <v>95</v>
      </c>
    </row>
    <row r="33" spans="1:21" ht="43.2" x14ac:dyDescent="0.3">
      <c r="A33" s="35">
        <v>32</v>
      </c>
      <c r="B33" s="35" t="s">
        <v>22</v>
      </c>
      <c r="C33" s="35" t="s">
        <v>52</v>
      </c>
      <c r="D33" s="35" t="s">
        <v>52</v>
      </c>
      <c r="E33" s="35"/>
      <c r="F33" s="35">
        <v>4</v>
      </c>
      <c r="G33" s="35" t="s">
        <v>24</v>
      </c>
      <c r="H33" s="35">
        <v>12</v>
      </c>
      <c r="I33" s="36">
        <v>37977</v>
      </c>
      <c r="J33" s="41">
        <v>1</v>
      </c>
      <c r="K33" s="36">
        <v>0</v>
      </c>
      <c r="L33" s="36">
        <v>0</v>
      </c>
      <c r="M33" s="36">
        <v>0</v>
      </c>
      <c r="N33" s="37"/>
      <c r="O33" s="36"/>
      <c r="P33" s="42">
        <f t="shared" si="0"/>
        <v>0</v>
      </c>
      <c r="Q33" s="36">
        <v>37977</v>
      </c>
      <c r="R33" s="23">
        <v>37977</v>
      </c>
      <c r="S33" s="23">
        <v>48926</v>
      </c>
      <c r="T33" s="16" t="str">
        <f t="shared" si="1"/>
        <v>NO CUMPLE</v>
      </c>
      <c r="U33" s="40" t="s">
        <v>89</v>
      </c>
    </row>
    <row r="34" spans="1:21" ht="123" customHeight="1" x14ac:dyDescent="0.3">
      <c r="A34" s="35">
        <v>33</v>
      </c>
      <c r="B34" s="35" t="s">
        <v>22</v>
      </c>
      <c r="C34" s="35" t="s">
        <v>53</v>
      </c>
      <c r="D34" s="35" t="s">
        <v>53</v>
      </c>
      <c r="E34" s="35"/>
      <c r="F34" s="35">
        <v>50</v>
      </c>
      <c r="G34" s="35" t="s">
        <v>24</v>
      </c>
      <c r="H34" s="35">
        <v>12</v>
      </c>
      <c r="I34" s="36">
        <v>2314</v>
      </c>
      <c r="J34" s="41">
        <v>1.9446845289541881E-2</v>
      </c>
      <c r="K34" s="36">
        <v>2269</v>
      </c>
      <c r="L34" s="36">
        <v>2269</v>
      </c>
      <c r="M34" s="36">
        <v>113450</v>
      </c>
      <c r="N34" s="37"/>
      <c r="O34" s="36"/>
      <c r="P34" s="42">
        <f t="shared" si="0"/>
        <v>1361400</v>
      </c>
      <c r="Q34" s="36">
        <v>2314</v>
      </c>
      <c r="R34" s="16">
        <v>2269</v>
      </c>
      <c r="S34" s="16">
        <v>3746</v>
      </c>
      <c r="T34" s="16" t="str">
        <f t="shared" si="1"/>
        <v>CUMPLE</v>
      </c>
      <c r="U34" s="25" t="s">
        <v>95</v>
      </c>
    </row>
    <row r="35" spans="1:21" ht="123" customHeight="1" x14ac:dyDescent="0.3">
      <c r="A35" s="35">
        <v>34</v>
      </c>
      <c r="B35" s="35" t="s">
        <v>22</v>
      </c>
      <c r="C35" s="35" t="s">
        <v>54</v>
      </c>
      <c r="D35" s="35" t="s">
        <v>54</v>
      </c>
      <c r="E35" s="35"/>
      <c r="F35" s="35">
        <v>150</v>
      </c>
      <c r="G35" s="35" t="s">
        <v>24</v>
      </c>
      <c r="H35" s="35">
        <v>12</v>
      </c>
      <c r="I35" s="36">
        <v>3472</v>
      </c>
      <c r="J35" s="41">
        <v>0.12672811059907829</v>
      </c>
      <c r="K35" s="36">
        <v>3032</v>
      </c>
      <c r="L35" s="36">
        <v>3032</v>
      </c>
      <c r="M35" s="36">
        <v>454800</v>
      </c>
      <c r="N35" s="37"/>
      <c r="O35" s="36"/>
      <c r="P35" s="42">
        <f t="shared" si="0"/>
        <v>5457600</v>
      </c>
      <c r="Q35" s="36">
        <v>3472</v>
      </c>
      <c r="R35" s="16">
        <v>3032</v>
      </c>
      <c r="S35" s="16">
        <v>5157</v>
      </c>
      <c r="T35" s="16" t="str">
        <f t="shared" si="1"/>
        <v>CUMPLE</v>
      </c>
      <c r="U35" s="25" t="s">
        <v>95</v>
      </c>
    </row>
    <row r="36" spans="1:21" ht="123" customHeight="1" x14ac:dyDescent="0.3">
      <c r="A36" s="35">
        <v>35</v>
      </c>
      <c r="B36" s="35" t="s">
        <v>22</v>
      </c>
      <c r="C36" s="35" t="s">
        <v>55</v>
      </c>
      <c r="D36" s="35" t="s">
        <v>55</v>
      </c>
      <c r="E36" s="35"/>
      <c r="F36" s="35">
        <v>25</v>
      </c>
      <c r="G36" s="35" t="s">
        <v>24</v>
      </c>
      <c r="H36" s="35">
        <v>12</v>
      </c>
      <c r="I36" s="36">
        <v>8942</v>
      </c>
      <c r="J36" s="41">
        <v>0.41881010959516884</v>
      </c>
      <c r="K36" s="36">
        <v>5197</v>
      </c>
      <c r="L36" s="36">
        <v>5197</v>
      </c>
      <c r="M36" s="36">
        <v>129925</v>
      </c>
      <c r="N36" s="37"/>
      <c r="O36" s="36"/>
      <c r="P36" s="42">
        <f t="shared" si="0"/>
        <v>1559100</v>
      </c>
      <c r="Q36" s="36">
        <v>8942</v>
      </c>
      <c r="R36" s="16">
        <v>5197</v>
      </c>
      <c r="S36" s="16">
        <v>8942</v>
      </c>
      <c r="T36" s="16" t="str">
        <f t="shared" si="1"/>
        <v>CUMPLE</v>
      </c>
      <c r="U36" s="25" t="s">
        <v>95</v>
      </c>
    </row>
    <row r="37" spans="1:21" ht="123" customHeight="1" x14ac:dyDescent="0.3">
      <c r="A37" s="35">
        <v>36</v>
      </c>
      <c r="B37" s="35" t="s">
        <v>22</v>
      </c>
      <c r="C37" s="35" t="s">
        <v>56</v>
      </c>
      <c r="D37" s="35" t="s">
        <v>56</v>
      </c>
      <c r="E37" s="35"/>
      <c r="F37" s="35">
        <v>50</v>
      </c>
      <c r="G37" s="35" t="s">
        <v>24</v>
      </c>
      <c r="H37" s="35">
        <v>12</v>
      </c>
      <c r="I37" s="36">
        <v>9889</v>
      </c>
      <c r="J37" s="41">
        <v>0.4154110627970472</v>
      </c>
      <c r="K37" s="36">
        <v>5781</v>
      </c>
      <c r="L37" s="36">
        <v>5781</v>
      </c>
      <c r="M37" s="36">
        <v>289050</v>
      </c>
      <c r="N37" s="37"/>
      <c r="O37" s="36"/>
      <c r="P37" s="42">
        <f t="shared" si="0"/>
        <v>3468600</v>
      </c>
      <c r="Q37" s="36">
        <v>9889</v>
      </c>
      <c r="R37" s="16">
        <v>5781</v>
      </c>
      <c r="S37" s="16">
        <v>9889</v>
      </c>
      <c r="T37" s="16" t="str">
        <f t="shared" si="1"/>
        <v>CUMPLE</v>
      </c>
      <c r="U37" s="25" t="s">
        <v>95</v>
      </c>
    </row>
    <row r="38" spans="1:21" ht="123" customHeight="1" x14ac:dyDescent="0.3">
      <c r="A38" s="35">
        <v>37</v>
      </c>
      <c r="B38" s="35" t="s">
        <v>22</v>
      </c>
      <c r="C38" s="35" t="s">
        <v>57</v>
      </c>
      <c r="D38" s="35" t="s">
        <v>57</v>
      </c>
      <c r="E38" s="35"/>
      <c r="F38" s="35">
        <v>50</v>
      </c>
      <c r="G38" s="35" t="s">
        <v>24</v>
      </c>
      <c r="H38" s="35">
        <v>12</v>
      </c>
      <c r="I38" s="36">
        <v>8416</v>
      </c>
      <c r="J38" s="41">
        <v>0.31309410646387836</v>
      </c>
      <c r="K38" s="36">
        <v>5781</v>
      </c>
      <c r="L38" s="36">
        <v>5781</v>
      </c>
      <c r="M38" s="36">
        <v>289050</v>
      </c>
      <c r="N38" s="37"/>
      <c r="O38" s="36"/>
      <c r="P38" s="42">
        <f t="shared" si="0"/>
        <v>3468600</v>
      </c>
      <c r="Q38" s="36">
        <v>8416</v>
      </c>
      <c r="R38" s="16">
        <v>5781</v>
      </c>
      <c r="S38" s="16">
        <v>8794</v>
      </c>
      <c r="T38" s="16" t="str">
        <f t="shared" si="1"/>
        <v>CUMPLE</v>
      </c>
      <c r="U38" s="25" t="s">
        <v>95</v>
      </c>
    </row>
    <row r="39" spans="1:21" ht="123" customHeight="1" x14ac:dyDescent="0.3">
      <c r="A39" s="35">
        <v>38</v>
      </c>
      <c r="B39" s="35" t="s">
        <v>22</v>
      </c>
      <c r="C39" s="35" t="s">
        <v>58</v>
      </c>
      <c r="D39" s="35" t="s">
        <v>58</v>
      </c>
      <c r="E39" s="35"/>
      <c r="F39" s="35">
        <v>20</v>
      </c>
      <c r="G39" s="35" t="s">
        <v>24</v>
      </c>
      <c r="H39" s="35">
        <v>12</v>
      </c>
      <c r="I39" s="36">
        <v>1999</v>
      </c>
      <c r="J39" s="41">
        <v>0</v>
      </c>
      <c r="K39" s="36">
        <v>1999</v>
      </c>
      <c r="L39" s="36">
        <v>1999</v>
      </c>
      <c r="M39" s="36">
        <v>39980</v>
      </c>
      <c r="N39" s="37"/>
      <c r="O39" s="36"/>
      <c r="P39" s="42">
        <f t="shared" si="0"/>
        <v>479760</v>
      </c>
      <c r="Q39" s="36">
        <v>1999</v>
      </c>
      <c r="R39" s="16">
        <v>1999</v>
      </c>
      <c r="S39" s="16">
        <v>2879</v>
      </c>
      <c r="T39" s="16" t="str">
        <f t="shared" si="1"/>
        <v>CUMPLE</v>
      </c>
      <c r="U39" s="25" t="s">
        <v>95</v>
      </c>
    </row>
    <row r="40" spans="1:21" ht="123" customHeight="1" x14ac:dyDescent="0.3">
      <c r="A40" s="35">
        <v>39</v>
      </c>
      <c r="B40" s="35" t="s">
        <v>22</v>
      </c>
      <c r="C40" s="35" t="s">
        <v>59</v>
      </c>
      <c r="D40" s="35" t="s">
        <v>59</v>
      </c>
      <c r="E40" s="35"/>
      <c r="F40" s="35">
        <v>100</v>
      </c>
      <c r="G40" s="35" t="s">
        <v>24</v>
      </c>
      <c r="H40" s="35">
        <v>12</v>
      </c>
      <c r="I40" s="36">
        <v>13045</v>
      </c>
      <c r="J40" s="41">
        <v>6.7075507857416672E-2</v>
      </c>
      <c r="K40" s="36">
        <v>12170</v>
      </c>
      <c r="L40" s="36">
        <v>12170</v>
      </c>
      <c r="M40" s="36">
        <v>1217000</v>
      </c>
      <c r="N40" s="37"/>
      <c r="O40" s="36"/>
      <c r="P40" s="42">
        <f t="shared" si="0"/>
        <v>14604000</v>
      </c>
      <c r="Q40" s="36">
        <v>13045</v>
      </c>
      <c r="R40" s="16">
        <v>12170</v>
      </c>
      <c r="S40" s="16">
        <v>20692</v>
      </c>
      <c r="T40" s="16" t="str">
        <f t="shared" si="1"/>
        <v>CUMPLE</v>
      </c>
      <c r="U40" s="25" t="s">
        <v>95</v>
      </c>
    </row>
    <row r="41" spans="1:21" ht="123" customHeight="1" x14ac:dyDescent="0.3">
      <c r="A41" s="35">
        <v>40</v>
      </c>
      <c r="B41" s="35" t="s">
        <v>22</v>
      </c>
      <c r="C41" s="35" t="s">
        <v>60</v>
      </c>
      <c r="D41" s="35" t="s">
        <v>60</v>
      </c>
      <c r="E41" s="35"/>
      <c r="F41" s="35">
        <v>100</v>
      </c>
      <c r="G41" s="35" t="s">
        <v>24</v>
      </c>
      <c r="H41" s="35">
        <v>12</v>
      </c>
      <c r="I41" s="36">
        <v>23565</v>
      </c>
      <c r="J41" s="41">
        <v>0</v>
      </c>
      <c r="K41" s="36">
        <v>23565</v>
      </c>
      <c r="L41" s="36">
        <v>23565</v>
      </c>
      <c r="M41" s="36">
        <v>2356500</v>
      </c>
      <c r="N41" s="37"/>
      <c r="O41" s="36"/>
      <c r="P41" s="42">
        <f t="shared" si="0"/>
        <v>28278000</v>
      </c>
      <c r="Q41" s="36">
        <v>23565</v>
      </c>
      <c r="R41" s="16">
        <v>23565</v>
      </c>
      <c r="S41" s="16">
        <v>43778</v>
      </c>
      <c r="T41" s="16" t="str">
        <f t="shared" si="1"/>
        <v>CUMPLE</v>
      </c>
      <c r="U41" s="25" t="s">
        <v>95</v>
      </c>
    </row>
    <row r="42" spans="1:21" ht="123" customHeight="1" x14ac:dyDescent="0.3">
      <c r="A42" s="35">
        <v>41</v>
      </c>
      <c r="B42" s="35" t="s">
        <v>22</v>
      </c>
      <c r="C42" s="35" t="s">
        <v>61</v>
      </c>
      <c r="D42" s="35" t="s">
        <v>61</v>
      </c>
      <c r="E42" s="35"/>
      <c r="F42" s="35">
        <v>5</v>
      </c>
      <c r="G42" s="35" t="s">
        <v>24</v>
      </c>
      <c r="H42" s="35">
        <v>12</v>
      </c>
      <c r="I42" s="36">
        <v>8837</v>
      </c>
      <c r="J42" s="41">
        <v>0.24091886386782846</v>
      </c>
      <c r="K42" s="36">
        <v>6708</v>
      </c>
      <c r="L42" s="36">
        <v>6708</v>
      </c>
      <c r="M42" s="36">
        <v>33540</v>
      </c>
      <c r="N42" s="37"/>
      <c r="O42" s="36"/>
      <c r="P42" s="42">
        <f t="shared" si="0"/>
        <v>402480</v>
      </c>
      <c r="Q42" s="36">
        <v>8837</v>
      </c>
      <c r="R42" s="16">
        <v>6708</v>
      </c>
      <c r="S42" s="16">
        <v>12320</v>
      </c>
      <c r="T42" s="16" t="str">
        <f t="shared" si="1"/>
        <v>CUMPLE</v>
      </c>
      <c r="U42" s="25" t="s">
        <v>95</v>
      </c>
    </row>
    <row r="43" spans="1:21" ht="123" customHeight="1" x14ac:dyDescent="0.3">
      <c r="A43" s="35">
        <v>42</v>
      </c>
      <c r="B43" s="35" t="s">
        <v>22</v>
      </c>
      <c r="C43" s="35" t="s">
        <v>62</v>
      </c>
      <c r="D43" s="35" t="s">
        <v>62</v>
      </c>
      <c r="E43" s="35"/>
      <c r="F43" s="35">
        <v>190</v>
      </c>
      <c r="G43" s="35" t="s">
        <v>24</v>
      </c>
      <c r="H43" s="35">
        <v>12</v>
      </c>
      <c r="I43" s="36">
        <v>8732</v>
      </c>
      <c r="J43" s="41">
        <v>0</v>
      </c>
      <c r="K43" s="36">
        <v>8732</v>
      </c>
      <c r="L43" s="36">
        <v>8732</v>
      </c>
      <c r="M43" s="36">
        <v>1659080</v>
      </c>
      <c r="N43" s="37"/>
      <c r="O43" s="36"/>
      <c r="P43" s="42">
        <f t="shared" si="0"/>
        <v>19908960</v>
      </c>
      <c r="Q43" s="36">
        <v>8732</v>
      </c>
      <c r="R43" s="16">
        <v>8732</v>
      </c>
      <c r="S43" s="16">
        <v>14627</v>
      </c>
      <c r="T43" s="16" t="str">
        <f t="shared" si="1"/>
        <v>CUMPLE</v>
      </c>
      <c r="U43" s="25" t="s">
        <v>95</v>
      </c>
    </row>
    <row r="44" spans="1:21" ht="43.2" x14ac:dyDescent="0.3">
      <c r="A44" s="35">
        <v>43</v>
      </c>
      <c r="B44" s="35" t="s">
        <v>22</v>
      </c>
      <c r="C44" s="35" t="s">
        <v>63</v>
      </c>
      <c r="D44" s="35" t="s">
        <v>63</v>
      </c>
      <c r="E44" s="35"/>
      <c r="F44" s="35">
        <v>30</v>
      </c>
      <c r="G44" s="35" t="s">
        <v>24</v>
      </c>
      <c r="H44" s="35">
        <v>12</v>
      </c>
      <c r="I44" s="36">
        <v>6733</v>
      </c>
      <c r="J44" s="41">
        <v>1</v>
      </c>
      <c r="K44" s="36">
        <v>0</v>
      </c>
      <c r="L44" s="36">
        <v>0</v>
      </c>
      <c r="M44" s="36">
        <v>0</v>
      </c>
      <c r="N44" s="37"/>
      <c r="O44" s="36"/>
      <c r="P44" s="42">
        <f t="shared" si="0"/>
        <v>0</v>
      </c>
      <c r="Q44" s="36">
        <v>6733</v>
      </c>
      <c r="R44" s="16">
        <v>5389</v>
      </c>
      <c r="S44" s="16">
        <v>10191</v>
      </c>
      <c r="T44" s="16" t="str">
        <f t="shared" si="1"/>
        <v>NO CUMPLE</v>
      </c>
      <c r="U44" s="40" t="s">
        <v>91</v>
      </c>
    </row>
    <row r="45" spans="1:21" ht="123" customHeight="1" x14ac:dyDescent="0.3">
      <c r="A45" s="35">
        <v>44</v>
      </c>
      <c r="B45" s="35" t="s">
        <v>22</v>
      </c>
      <c r="C45" s="35" t="s">
        <v>64</v>
      </c>
      <c r="D45" s="35" t="s">
        <v>64</v>
      </c>
      <c r="E45" s="35"/>
      <c r="F45" s="35">
        <v>25</v>
      </c>
      <c r="G45" s="35" t="s">
        <v>24</v>
      </c>
      <c r="H45" s="35">
        <v>12</v>
      </c>
      <c r="I45" s="36">
        <v>3261</v>
      </c>
      <c r="J45" s="41">
        <v>0.18092609628948175</v>
      </c>
      <c r="K45" s="36">
        <v>2671</v>
      </c>
      <c r="L45" s="36">
        <v>2671</v>
      </c>
      <c r="M45" s="36">
        <v>66775</v>
      </c>
      <c r="N45" s="37"/>
      <c r="O45" s="36"/>
      <c r="P45" s="42">
        <f t="shared" si="0"/>
        <v>801300</v>
      </c>
      <c r="Q45" s="36">
        <v>3261</v>
      </c>
      <c r="R45" s="16">
        <v>2671</v>
      </c>
      <c r="S45" s="16">
        <v>4262</v>
      </c>
      <c r="T45" s="16" t="str">
        <f t="shared" si="1"/>
        <v>CUMPLE</v>
      </c>
      <c r="U45" s="25" t="s">
        <v>95</v>
      </c>
    </row>
    <row r="46" spans="1:21" ht="123" customHeight="1" x14ac:dyDescent="0.3">
      <c r="A46" s="35">
        <v>45</v>
      </c>
      <c r="B46" s="35" t="s">
        <v>22</v>
      </c>
      <c r="C46" s="35" t="s">
        <v>65</v>
      </c>
      <c r="D46" s="35" t="s">
        <v>65</v>
      </c>
      <c r="E46" s="35"/>
      <c r="F46" s="35">
        <v>10</v>
      </c>
      <c r="G46" s="35" t="s">
        <v>24</v>
      </c>
      <c r="H46" s="35">
        <v>12</v>
      </c>
      <c r="I46" s="36">
        <v>3787</v>
      </c>
      <c r="J46" s="41">
        <v>5.9149722735674648E-2</v>
      </c>
      <c r="K46" s="36">
        <v>3563</v>
      </c>
      <c r="L46" s="36">
        <v>3563</v>
      </c>
      <c r="M46" s="36">
        <v>35630</v>
      </c>
      <c r="N46" s="37"/>
      <c r="O46" s="36"/>
      <c r="P46" s="42">
        <f t="shared" si="0"/>
        <v>427560</v>
      </c>
      <c r="Q46" s="36">
        <v>3787</v>
      </c>
      <c r="R46" s="16">
        <v>3563</v>
      </c>
      <c r="S46" s="16">
        <v>5559</v>
      </c>
      <c r="T46" s="16" t="str">
        <f t="shared" si="1"/>
        <v>CUMPLE</v>
      </c>
      <c r="U46" s="25" t="s">
        <v>95</v>
      </c>
    </row>
    <row r="47" spans="1:21" ht="123" customHeight="1" x14ac:dyDescent="0.3">
      <c r="A47" s="35">
        <v>46</v>
      </c>
      <c r="B47" s="35" t="s">
        <v>22</v>
      </c>
      <c r="C47" s="35" t="s">
        <v>66</v>
      </c>
      <c r="D47" s="35" t="s">
        <v>66</v>
      </c>
      <c r="E47" s="35"/>
      <c r="F47" s="35">
        <v>6</v>
      </c>
      <c r="G47" s="35" t="s">
        <v>24</v>
      </c>
      <c r="H47" s="35">
        <v>12</v>
      </c>
      <c r="I47" s="36">
        <v>4944</v>
      </c>
      <c r="J47" s="41">
        <v>0</v>
      </c>
      <c r="K47" s="36">
        <v>4944</v>
      </c>
      <c r="L47" s="36">
        <v>4944</v>
      </c>
      <c r="M47" s="36">
        <v>29664</v>
      </c>
      <c r="N47" s="37"/>
      <c r="O47" s="36"/>
      <c r="P47" s="42">
        <f t="shared" si="0"/>
        <v>355968</v>
      </c>
      <c r="Q47" s="36">
        <v>4944</v>
      </c>
      <c r="R47" s="16">
        <v>4944</v>
      </c>
      <c r="S47" s="16">
        <v>14823</v>
      </c>
      <c r="T47" s="16" t="str">
        <f t="shared" si="1"/>
        <v>CUMPLE</v>
      </c>
      <c r="U47" s="25" t="s">
        <v>95</v>
      </c>
    </row>
    <row r="48" spans="1:21" ht="123" customHeight="1" x14ac:dyDescent="0.3">
      <c r="A48" s="35">
        <v>47</v>
      </c>
      <c r="B48" s="35" t="s">
        <v>22</v>
      </c>
      <c r="C48" s="35" t="s">
        <v>67</v>
      </c>
      <c r="D48" s="35" t="s">
        <v>67</v>
      </c>
      <c r="E48" s="35"/>
      <c r="F48" s="35">
        <v>2</v>
      </c>
      <c r="G48" s="35" t="s">
        <v>24</v>
      </c>
      <c r="H48" s="35">
        <v>12</v>
      </c>
      <c r="I48" s="36">
        <v>168215</v>
      </c>
      <c r="J48" s="41">
        <v>0.19696222096721461</v>
      </c>
      <c r="K48" s="36">
        <v>135083</v>
      </c>
      <c r="L48" s="36">
        <v>135083</v>
      </c>
      <c r="M48" s="36">
        <v>270166</v>
      </c>
      <c r="N48" s="37"/>
      <c r="O48" s="36"/>
      <c r="P48" s="42">
        <f t="shared" si="0"/>
        <v>3241992</v>
      </c>
      <c r="Q48" s="36">
        <v>168215</v>
      </c>
      <c r="R48" s="16">
        <v>135083</v>
      </c>
      <c r="S48" s="16">
        <v>222334</v>
      </c>
      <c r="T48" s="16" t="str">
        <f t="shared" si="1"/>
        <v>CUMPLE</v>
      </c>
      <c r="U48" s="25" t="s">
        <v>95</v>
      </c>
    </row>
    <row r="49" spans="1:21" ht="123" customHeight="1" x14ac:dyDescent="0.3">
      <c r="A49" s="35">
        <v>48</v>
      </c>
      <c r="B49" s="35" t="s">
        <v>22</v>
      </c>
      <c r="C49" s="35" t="s">
        <v>68</v>
      </c>
      <c r="D49" s="35" t="s">
        <v>68</v>
      </c>
      <c r="E49" s="35"/>
      <c r="F49" s="35">
        <v>90</v>
      </c>
      <c r="G49" s="35" t="s">
        <v>24</v>
      </c>
      <c r="H49" s="35">
        <v>12</v>
      </c>
      <c r="I49" s="36">
        <v>23039</v>
      </c>
      <c r="J49" s="41">
        <v>0</v>
      </c>
      <c r="K49" s="36">
        <v>23039</v>
      </c>
      <c r="L49" s="36">
        <v>23039</v>
      </c>
      <c r="M49" s="36">
        <v>2073510</v>
      </c>
      <c r="N49" s="37"/>
      <c r="O49" s="36"/>
      <c r="P49" s="42">
        <f t="shared" si="0"/>
        <v>24882120</v>
      </c>
      <c r="Q49" s="36">
        <v>23039</v>
      </c>
      <c r="R49" s="16">
        <v>23039</v>
      </c>
      <c r="S49" s="16">
        <v>42614</v>
      </c>
      <c r="T49" s="16" t="str">
        <f t="shared" si="1"/>
        <v>CUMPLE</v>
      </c>
      <c r="U49" s="25" t="s">
        <v>95</v>
      </c>
    </row>
    <row r="50" spans="1:21" ht="43.2" x14ac:dyDescent="0.3">
      <c r="A50" s="35">
        <v>49</v>
      </c>
      <c r="B50" s="35" t="s">
        <v>22</v>
      </c>
      <c r="C50" s="35" t="s">
        <v>69</v>
      </c>
      <c r="D50" s="35" t="s">
        <v>69</v>
      </c>
      <c r="E50" s="35"/>
      <c r="F50" s="35">
        <v>40</v>
      </c>
      <c r="G50" s="35" t="s">
        <v>24</v>
      </c>
      <c r="H50" s="35">
        <v>12</v>
      </c>
      <c r="I50" s="36">
        <v>22828</v>
      </c>
      <c r="J50" s="41">
        <v>1</v>
      </c>
      <c r="K50" s="36">
        <v>0</v>
      </c>
      <c r="L50" s="36">
        <v>0</v>
      </c>
      <c r="M50" s="36">
        <v>0</v>
      </c>
      <c r="N50" s="37"/>
      <c r="O50" s="36"/>
      <c r="P50" s="42">
        <f t="shared" si="0"/>
        <v>0</v>
      </c>
      <c r="Q50" s="36">
        <v>22828</v>
      </c>
      <c r="R50" s="23">
        <v>16800</v>
      </c>
      <c r="S50" s="23">
        <v>34276</v>
      </c>
      <c r="T50" s="16" t="str">
        <f t="shared" si="1"/>
        <v>NO CUMPLE</v>
      </c>
      <c r="U50" s="40" t="s">
        <v>90</v>
      </c>
    </row>
    <row r="51" spans="1:21" ht="123" customHeight="1" x14ac:dyDescent="0.3">
      <c r="A51" s="35">
        <v>50</v>
      </c>
      <c r="B51" s="35" t="s">
        <v>22</v>
      </c>
      <c r="C51" s="35" t="s">
        <v>70</v>
      </c>
      <c r="D51" s="35" t="s">
        <v>70</v>
      </c>
      <c r="E51" s="35"/>
      <c r="F51" s="35">
        <v>40</v>
      </c>
      <c r="G51" s="35" t="s">
        <v>24</v>
      </c>
      <c r="H51" s="35">
        <v>12</v>
      </c>
      <c r="I51" s="36">
        <v>11046</v>
      </c>
      <c r="J51" s="41">
        <v>0.12384573601303639</v>
      </c>
      <c r="K51" s="36">
        <v>9678</v>
      </c>
      <c r="L51" s="36">
        <v>9678</v>
      </c>
      <c r="M51" s="36">
        <v>387120</v>
      </c>
      <c r="N51" s="37"/>
      <c r="O51" s="36"/>
      <c r="P51" s="42">
        <f t="shared" si="0"/>
        <v>4645440</v>
      </c>
      <c r="Q51" s="36">
        <v>11046</v>
      </c>
      <c r="R51" s="16">
        <v>9678</v>
      </c>
      <c r="S51" s="16">
        <v>13750</v>
      </c>
      <c r="T51" s="16" t="str">
        <f t="shared" si="1"/>
        <v>CUMPLE</v>
      </c>
      <c r="U51" s="25" t="s">
        <v>95</v>
      </c>
    </row>
    <row r="52" spans="1:21" ht="123" customHeight="1" x14ac:dyDescent="0.3">
      <c r="A52" s="35">
        <v>51</v>
      </c>
      <c r="B52" s="35" t="s">
        <v>22</v>
      </c>
      <c r="C52" s="35" t="s">
        <v>71</v>
      </c>
      <c r="D52" s="35" t="s">
        <v>71</v>
      </c>
      <c r="E52" s="35"/>
      <c r="F52" s="35">
        <v>100</v>
      </c>
      <c r="G52" s="35" t="s">
        <v>24</v>
      </c>
      <c r="H52" s="35">
        <v>12</v>
      </c>
      <c r="I52" s="36">
        <v>6417</v>
      </c>
      <c r="J52" s="41">
        <v>2.4622097553373856E-2</v>
      </c>
      <c r="K52" s="36">
        <v>6259</v>
      </c>
      <c r="L52" s="36">
        <v>6259</v>
      </c>
      <c r="M52" s="36">
        <v>625900</v>
      </c>
      <c r="N52" s="37"/>
      <c r="O52" s="36"/>
      <c r="P52" s="42">
        <f t="shared" si="0"/>
        <v>7510800</v>
      </c>
      <c r="Q52" s="36">
        <v>6417</v>
      </c>
      <c r="R52" s="16">
        <v>6259</v>
      </c>
      <c r="S52" s="16">
        <v>9311</v>
      </c>
      <c r="T52" s="16" t="str">
        <f t="shared" si="1"/>
        <v>CUMPLE</v>
      </c>
      <c r="U52" s="25" t="s">
        <v>95</v>
      </c>
    </row>
    <row r="53" spans="1:21" ht="123" customHeight="1" x14ac:dyDescent="0.3">
      <c r="A53" s="35">
        <v>52</v>
      </c>
      <c r="B53" s="35" t="s">
        <v>22</v>
      </c>
      <c r="C53" s="35" t="s">
        <v>72</v>
      </c>
      <c r="D53" s="35" t="s">
        <v>72</v>
      </c>
      <c r="E53" s="35"/>
      <c r="F53" s="35">
        <v>6</v>
      </c>
      <c r="G53" s="35" t="s">
        <v>24</v>
      </c>
      <c r="H53" s="35">
        <v>12</v>
      </c>
      <c r="I53" s="36">
        <v>4524</v>
      </c>
      <c r="J53" s="41">
        <v>9.1290893015030905E-2</v>
      </c>
      <c r="K53" s="36">
        <v>4111</v>
      </c>
      <c r="L53" s="36">
        <v>4111</v>
      </c>
      <c r="M53" s="36">
        <v>24666</v>
      </c>
      <c r="N53" s="37"/>
      <c r="O53" s="36"/>
      <c r="P53" s="42">
        <f t="shared" si="0"/>
        <v>295992</v>
      </c>
      <c r="Q53" s="36">
        <v>4524</v>
      </c>
      <c r="R53" s="16">
        <v>4111</v>
      </c>
      <c r="S53" s="16">
        <v>5232</v>
      </c>
      <c r="T53" s="16" t="str">
        <f t="shared" si="1"/>
        <v>CUMPLE</v>
      </c>
      <c r="U53" s="25" t="s">
        <v>95</v>
      </c>
    </row>
    <row r="54" spans="1:21" ht="43.2" x14ac:dyDescent="0.3">
      <c r="A54" s="35">
        <v>53</v>
      </c>
      <c r="B54" s="35" t="s">
        <v>22</v>
      </c>
      <c r="C54" s="35" t="s">
        <v>73</v>
      </c>
      <c r="D54" s="35" t="s">
        <v>73</v>
      </c>
      <c r="E54" s="35"/>
      <c r="F54" s="35">
        <v>6</v>
      </c>
      <c r="G54" s="35" t="s">
        <v>24</v>
      </c>
      <c r="H54" s="35">
        <v>12</v>
      </c>
      <c r="I54" s="36">
        <v>11677</v>
      </c>
      <c r="J54" s="41">
        <v>1</v>
      </c>
      <c r="K54" s="36">
        <v>0</v>
      </c>
      <c r="L54" s="36">
        <v>0</v>
      </c>
      <c r="M54" s="36">
        <v>0</v>
      </c>
      <c r="N54" s="37"/>
      <c r="O54" s="36"/>
      <c r="P54" s="42">
        <f t="shared" si="0"/>
        <v>0</v>
      </c>
      <c r="Q54" s="36">
        <v>11677</v>
      </c>
      <c r="R54" s="23">
        <v>9463</v>
      </c>
      <c r="S54" s="23">
        <v>15453</v>
      </c>
      <c r="T54" s="16" t="str">
        <f t="shared" si="1"/>
        <v>NO CUMPLE</v>
      </c>
      <c r="U54" s="40" t="s">
        <v>96</v>
      </c>
    </row>
    <row r="55" spans="1:21" ht="123" customHeight="1" x14ac:dyDescent="0.3">
      <c r="A55" s="35">
        <v>54</v>
      </c>
      <c r="B55" s="35" t="s">
        <v>22</v>
      </c>
      <c r="C55" s="35" t="s">
        <v>74</v>
      </c>
      <c r="D55" s="35" t="s">
        <v>74</v>
      </c>
      <c r="E55" s="35"/>
      <c r="F55" s="35">
        <v>5</v>
      </c>
      <c r="G55" s="35" t="s">
        <v>24</v>
      </c>
      <c r="H55" s="35">
        <v>12</v>
      </c>
      <c r="I55" s="36">
        <v>6102</v>
      </c>
      <c r="J55" s="41">
        <v>0.2756473287446739</v>
      </c>
      <c r="K55" s="36">
        <v>4420</v>
      </c>
      <c r="L55" s="36">
        <v>4420</v>
      </c>
      <c r="M55" s="36">
        <v>22100</v>
      </c>
      <c r="N55" s="37"/>
      <c r="O55" s="36"/>
      <c r="P55" s="42">
        <f t="shared" si="0"/>
        <v>265200</v>
      </c>
      <c r="Q55" s="36">
        <v>6102</v>
      </c>
      <c r="R55" s="16">
        <v>4420</v>
      </c>
      <c r="S55" s="16">
        <v>7421</v>
      </c>
      <c r="T55" s="16" t="str">
        <f t="shared" si="1"/>
        <v>CUMPLE</v>
      </c>
      <c r="U55" s="25" t="s">
        <v>95</v>
      </c>
    </row>
    <row r="56" spans="1:21" ht="123" customHeight="1" x14ac:dyDescent="0.3">
      <c r="A56" s="35">
        <v>55</v>
      </c>
      <c r="B56" s="35" t="s">
        <v>22</v>
      </c>
      <c r="C56" s="35" t="s">
        <v>75</v>
      </c>
      <c r="D56" s="35" t="s">
        <v>75</v>
      </c>
      <c r="E56" s="35"/>
      <c r="F56" s="35">
        <v>20</v>
      </c>
      <c r="G56" s="35" t="s">
        <v>24</v>
      </c>
      <c r="H56" s="35">
        <v>12</v>
      </c>
      <c r="I56" s="36">
        <v>3682</v>
      </c>
      <c r="J56" s="41">
        <v>0.22216186854970121</v>
      </c>
      <c r="K56" s="36">
        <v>2864</v>
      </c>
      <c r="L56" s="36">
        <v>2864</v>
      </c>
      <c r="M56" s="36">
        <v>57280</v>
      </c>
      <c r="N56" s="37"/>
      <c r="O56" s="36"/>
      <c r="P56" s="42">
        <f t="shared" si="0"/>
        <v>687360</v>
      </c>
      <c r="Q56" s="36">
        <v>3682</v>
      </c>
      <c r="R56" s="16">
        <v>2864</v>
      </c>
      <c r="S56" s="16">
        <v>4087</v>
      </c>
      <c r="T56" s="16" t="str">
        <f t="shared" si="1"/>
        <v>CUMPLE</v>
      </c>
      <c r="U56" s="25" t="s">
        <v>95</v>
      </c>
    </row>
    <row r="57" spans="1:21" ht="123" customHeight="1" x14ac:dyDescent="0.3">
      <c r="A57" s="35">
        <v>56</v>
      </c>
      <c r="B57" s="35" t="s">
        <v>22</v>
      </c>
      <c r="C57" s="35" t="s">
        <v>76</v>
      </c>
      <c r="D57" s="35" t="s">
        <v>76</v>
      </c>
      <c r="E57" s="35"/>
      <c r="F57" s="35">
        <v>6</v>
      </c>
      <c r="G57" s="35" t="s">
        <v>24</v>
      </c>
      <c r="H57" s="35">
        <v>12</v>
      </c>
      <c r="I57" s="36">
        <v>9152</v>
      </c>
      <c r="J57" s="41">
        <v>0.56894667832167833</v>
      </c>
      <c r="K57" s="36">
        <v>3945</v>
      </c>
      <c r="L57" s="36">
        <v>3945</v>
      </c>
      <c r="M57" s="36">
        <v>23670</v>
      </c>
      <c r="N57" s="37"/>
      <c r="O57" s="36"/>
      <c r="P57" s="42">
        <f t="shared" si="0"/>
        <v>284040</v>
      </c>
      <c r="Q57" s="36">
        <v>9152</v>
      </c>
      <c r="R57" s="16">
        <v>3945</v>
      </c>
      <c r="S57" s="16">
        <v>10967</v>
      </c>
      <c r="T57" s="16" t="str">
        <f t="shared" si="1"/>
        <v>CUMPLE</v>
      </c>
      <c r="U57" s="25" t="s">
        <v>95</v>
      </c>
    </row>
    <row r="58" spans="1:21" ht="123" customHeight="1" x14ac:dyDescent="0.3">
      <c r="A58" s="35">
        <v>57</v>
      </c>
      <c r="B58" s="35" t="s">
        <v>22</v>
      </c>
      <c r="C58" s="35" t="s">
        <v>77</v>
      </c>
      <c r="D58" s="35" t="s">
        <v>77</v>
      </c>
      <c r="E58" s="35"/>
      <c r="F58" s="35">
        <v>2</v>
      </c>
      <c r="G58" s="35" t="s">
        <v>24</v>
      </c>
      <c r="H58" s="35">
        <v>12</v>
      </c>
      <c r="I58" s="36">
        <v>37030</v>
      </c>
      <c r="J58" s="41">
        <v>0</v>
      </c>
      <c r="K58" s="36">
        <v>37030</v>
      </c>
      <c r="L58" s="36">
        <v>37030</v>
      </c>
      <c r="M58" s="36">
        <v>74060</v>
      </c>
      <c r="N58" s="37"/>
      <c r="O58" s="36"/>
      <c r="P58" s="42">
        <f t="shared" si="0"/>
        <v>888720</v>
      </c>
      <c r="Q58" s="36">
        <v>37030</v>
      </c>
      <c r="R58" s="16">
        <v>37030</v>
      </c>
      <c r="S58" s="16">
        <v>223228</v>
      </c>
      <c r="T58" s="16" t="str">
        <f t="shared" si="1"/>
        <v>CUMPLE</v>
      </c>
      <c r="U58" s="25" t="s">
        <v>95</v>
      </c>
    </row>
    <row r="59" spans="1:21" ht="123" customHeight="1" x14ac:dyDescent="0.3">
      <c r="A59" s="35">
        <v>58</v>
      </c>
      <c r="B59" s="35" t="s">
        <v>22</v>
      </c>
      <c r="C59" s="35" t="s">
        <v>78</v>
      </c>
      <c r="D59" s="35" t="s">
        <v>78</v>
      </c>
      <c r="E59" s="35"/>
      <c r="F59" s="35">
        <v>1</v>
      </c>
      <c r="G59" s="35" t="s">
        <v>24</v>
      </c>
      <c r="H59" s="35">
        <v>12</v>
      </c>
      <c r="I59" s="36">
        <v>68906</v>
      </c>
      <c r="J59" s="41">
        <v>0.39854294255942879</v>
      </c>
      <c r="K59" s="36">
        <v>41444</v>
      </c>
      <c r="L59" s="36">
        <v>41444</v>
      </c>
      <c r="M59" s="36">
        <v>41444</v>
      </c>
      <c r="N59" s="37"/>
      <c r="O59" s="36"/>
      <c r="P59" s="42">
        <f t="shared" si="0"/>
        <v>497328</v>
      </c>
      <c r="Q59" s="36">
        <v>68906</v>
      </c>
      <c r="R59" s="16">
        <v>41444</v>
      </c>
      <c r="S59" s="16">
        <v>68906</v>
      </c>
      <c r="T59" s="16" t="str">
        <f t="shared" si="1"/>
        <v>CUMPLE</v>
      </c>
      <c r="U59" s="25" t="s">
        <v>95</v>
      </c>
    </row>
    <row r="60" spans="1:21" ht="57" x14ac:dyDescent="0.3">
      <c r="A60" s="35">
        <v>59</v>
      </c>
      <c r="B60" s="35" t="s">
        <v>22</v>
      </c>
      <c r="C60" s="35" t="s">
        <v>79</v>
      </c>
      <c r="D60" s="35" t="s">
        <v>79</v>
      </c>
      <c r="E60" s="35"/>
      <c r="F60" s="35">
        <v>2</v>
      </c>
      <c r="G60" s="35" t="s">
        <v>24</v>
      </c>
      <c r="H60" s="35">
        <v>12</v>
      </c>
      <c r="I60" s="36">
        <v>30929</v>
      </c>
      <c r="J60" s="41">
        <v>1</v>
      </c>
      <c r="K60" s="36">
        <v>0</v>
      </c>
      <c r="L60" s="36">
        <v>0</v>
      </c>
      <c r="M60" s="36">
        <v>0</v>
      </c>
      <c r="N60" s="37"/>
      <c r="O60" s="36"/>
      <c r="P60" s="42">
        <f t="shared" si="0"/>
        <v>0</v>
      </c>
      <c r="Q60" s="36">
        <v>30929</v>
      </c>
      <c r="R60" s="23">
        <v>30929</v>
      </c>
      <c r="S60" s="23">
        <v>49784</v>
      </c>
      <c r="T60" s="16" t="str">
        <f t="shared" si="1"/>
        <v>NO CUMPLE</v>
      </c>
      <c r="U60" s="40" t="s">
        <v>97</v>
      </c>
    </row>
    <row r="61" spans="1:21" ht="123" customHeight="1" x14ac:dyDescent="0.3">
      <c r="A61" s="35">
        <v>60</v>
      </c>
      <c r="B61" s="35" t="s">
        <v>22</v>
      </c>
      <c r="C61" s="35" t="s">
        <v>80</v>
      </c>
      <c r="D61" s="35" t="s">
        <v>80</v>
      </c>
      <c r="E61" s="35"/>
      <c r="F61" s="35">
        <v>10</v>
      </c>
      <c r="G61" s="35" t="s">
        <v>24</v>
      </c>
      <c r="H61" s="35">
        <v>12</v>
      </c>
      <c r="I61" s="36">
        <v>16622</v>
      </c>
      <c r="J61" s="41">
        <v>0</v>
      </c>
      <c r="K61" s="36">
        <v>16622</v>
      </c>
      <c r="L61" s="36">
        <v>16622</v>
      </c>
      <c r="M61" s="36">
        <v>166220</v>
      </c>
      <c r="N61" s="37"/>
      <c r="O61" s="36"/>
      <c r="P61" s="42">
        <f t="shared" si="0"/>
        <v>1994640</v>
      </c>
      <c r="Q61" s="36">
        <v>16622</v>
      </c>
      <c r="R61" s="16">
        <v>16622</v>
      </c>
      <c r="S61" s="16">
        <v>109189</v>
      </c>
      <c r="T61" s="16" t="str">
        <f t="shared" si="1"/>
        <v>CUMPLE</v>
      </c>
      <c r="U61" s="25" t="s">
        <v>95</v>
      </c>
    </row>
    <row r="62" spans="1:21" ht="123" customHeight="1" x14ac:dyDescent="0.3">
      <c r="A62" s="35">
        <v>61</v>
      </c>
      <c r="B62" s="35" t="s">
        <v>22</v>
      </c>
      <c r="C62" s="35" t="s">
        <v>81</v>
      </c>
      <c r="D62" s="35" t="s">
        <v>81</v>
      </c>
      <c r="E62" s="35"/>
      <c r="F62" s="35">
        <v>19</v>
      </c>
      <c r="G62" s="35" t="s">
        <v>24</v>
      </c>
      <c r="H62" s="35">
        <v>12</v>
      </c>
      <c r="I62" s="36">
        <v>35347</v>
      </c>
      <c r="J62" s="41">
        <v>0.2367103290236795</v>
      </c>
      <c r="K62" s="36">
        <v>26980</v>
      </c>
      <c r="L62" s="36">
        <v>26980</v>
      </c>
      <c r="M62" s="36">
        <v>512620</v>
      </c>
      <c r="N62" s="37"/>
      <c r="O62" s="36"/>
      <c r="P62" s="42">
        <f t="shared" si="0"/>
        <v>6151440</v>
      </c>
      <c r="Q62" s="36">
        <v>35347</v>
      </c>
      <c r="R62" s="16">
        <v>26980</v>
      </c>
      <c r="S62" s="16">
        <v>102932</v>
      </c>
      <c r="T62" s="16" t="str">
        <f t="shared" si="1"/>
        <v>CUMPLE</v>
      </c>
      <c r="U62" s="25" t="s">
        <v>95</v>
      </c>
    </row>
    <row r="63" spans="1:21" ht="123" customHeight="1" x14ac:dyDescent="0.3">
      <c r="A63" s="35">
        <v>62</v>
      </c>
      <c r="B63" s="35" t="s">
        <v>22</v>
      </c>
      <c r="C63" s="35" t="s">
        <v>82</v>
      </c>
      <c r="D63" s="35" t="s">
        <v>82</v>
      </c>
      <c r="E63" s="35"/>
      <c r="F63" s="35">
        <v>1</v>
      </c>
      <c r="G63" s="35" t="s">
        <v>24</v>
      </c>
      <c r="H63" s="35">
        <v>12</v>
      </c>
      <c r="I63" s="36">
        <v>55230</v>
      </c>
      <c r="J63" s="41">
        <v>0.24770957812782912</v>
      </c>
      <c r="K63" s="36">
        <v>41549</v>
      </c>
      <c r="L63" s="36">
        <v>41549</v>
      </c>
      <c r="M63" s="36">
        <v>41549</v>
      </c>
      <c r="N63" s="37"/>
      <c r="O63" s="36"/>
      <c r="P63" s="42">
        <f t="shared" si="0"/>
        <v>498588</v>
      </c>
      <c r="Q63" s="36">
        <v>55230</v>
      </c>
      <c r="R63" s="16">
        <v>41549</v>
      </c>
      <c r="S63" s="16">
        <v>151066</v>
      </c>
      <c r="T63" s="16" t="str">
        <f t="shared" si="1"/>
        <v>CUMPLE</v>
      </c>
      <c r="U63" s="25" t="s">
        <v>95</v>
      </c>
    </row>
    <row r="64" spans="1:21" ht="123" customHeight="1" x14ac:dyDescent="0.3">
      <c r="A64" s="35">
        <v>63</v>
      </c>
      <c r="B64" s="35" t="s">
        <v>22</v>
      </c>
      <c r="C64" s="35" t="s">
        <v>83</v>
      </c>
      <c r="D64" s="35" t="s">
        <v>83</v>
      </c>
      <c r="E64" s="35"/>
      <c r="F64" s="35">
        <v>2</v>
      </c>
      <c r="G64" s="35" t="s">
        <v>24</v>
      </c>
      <c r="H64" s="35">
        <v>12</v>
      </c>
      <c r="I64" s="36">
        <v>99414</v>
      </c>
      <c r="J64" s="41">
        <v>0</v>
      </c>
      <c r="K64" s="36">
        <v>99414</v>
      </c>
      <c r="L64" s="36">
        <v>99414</v>
      </c>
      <c r="M64" s="36">
        <v>198828</v>
      </c>
      <c r="N64" s="37"/>
      <c r="O64" s="36"/>
      <c r="P64" s="42">
        <f t="shared" si="0"/>
        <v>2385936</v>
      </c>
      <c r="Q64" s="36">
        <v>99414</v>
      </c>
      <c r="R64" s="16">
        <v>99414</v>
      </c>
      <c r="S64" s="16">
        <v>387225</v>
      </c>
      <c r="T64" s="16" t="str">
        <f t="shared" si="1"/>
        <v>CUMPLE</v>
      </c>
      <c r="U64" s="25" t="s">
        <v>95</v>
      </c>
    </row>
    <row r="65" spans="1:20" ht="15" customHeight="1" x14ac:dyDescent="0.3">
      <c r="A65" s="33" t="s">
        <v>84</v>
      </c>
      <c r="B65" s="32"/>
      <c r="C65" s="32"/>
      <c r="D65" s="32"/>
      <c r="E65" s="32"/>
      <c r="F65" s="32"/>
      <c r="G65" s="32"/>
      <c r="H65" s="32"/>
      <c r="I65" s="33">
        <v>0</v>
      </c>
      <c r="J65" s="32"/>
      <c r="K65" s="45"/>
      <c r="L65" s="34"/>
      <c r="M65" s="46" t="s">
        <v>85</v>
      </c>
      <c r="N65" s="46"/>
      <c r="O65" s="46"/>
      <c r="P65" s="39">
        <v>0</v>
      </c>
      <c r="T65" s="16"/>
    </row>
    <row r="66" spans="1:20" s="44" customFormat="1" ht="15" customHeight="1" x14ac:dyDescent="0.3">
      <c r="A66" s="33"/>
      <c r="B66" s="32"/>
      <c r="C66" s="32"/>
      <c r="D66" s="32"/>
      <c r="E66" s="32"/>
      <c r="F66" s="32"/>
      <c r="G66" s="32"/>
      <c r="H66" s="32"/>
      <c r="I66" s="33"/>
      <c r="J66" s="32"/>
      <c r="K66" s="32"/>
      <c r="L66" s="34"/>
      <c r="M66" s="43"/>
      <c r="N66" s="43"/>
      <c r="O66" s="43"/>
      <c r="P66" s="39"/>
    </row>
  </sheetData>
  <autoFilter ref="A1:U65" xr:uid="{71EE144B-4157-4E54-94F4-7ACB4D304AE7}"/>
  <mergeCells count="1">
    <mergeCell ref="M65:O65"/>
  </mergeCells>
  <conditionalFormatting sqref="P65:P66">
    <cfRule type="expression" dxfId="1" priority="2">
      <formula>ISERROR(#REF!)</formula>
    </cfRule>
  </conditionalFormatting>
  <conditionalFormatting sqref="T2:T65">
    <cfRule type="containsText" dxfId="0" priority="1" operator="containsText" text="NO CUMPLE">
      <formula>NOT(ISERROR(SEARCH("NO CUMPLE",T2)))</formula>
    </cfRule>
  </conditionalFormatting>
  <dataValidations count="6">
    <dataValidation operator="greaterThanOrEqual" allowBlank="1" showInputMessage="1" showErrorMessage="1" sqref="J5:J64" xr:uid="{CA5909B1-E416-4A7C-BFF6-A77C8A2C9C3A}"/>
    <dataValidation type="decimal" operator="greaterThan" allowBlank="1" showInputMessage="1" showErrorMessage="1" sqref="N2:O64" xr:uid="{941CAD9C-ECFA-4055-A3B4-362A86593C46}">
      <formula1>0</formula1>
    </dataValidation>
    <dataValidation type="custom" operator="greaterThanOrEqual" allowBlank="1" showInputMessage="1" showErrorMessage="1" errorTitle="Error" error="El porcentaje que ingreso no esta en este rango 0%-100%, o el resultado del descuento en menor al precio piso $ 2,700,125" promptTitle="Porcentaje Descuento" prompt="Ingrese % de descuento de 0%-100% y el resultado del descuento no puede ser menor al precio piso $ 2,700,125_x000a__x000a_TIP: Si presiona doble clic se cálcula el % que iguala al precio mínimo" sqref="J2:J4" xr:uid="{E57C09DA-15D4-4738-8688-4CA176C026A8}">
      <formula1>XEW2</formula1>
    </dataValidation>
    <dataValidation type="decimal" allowBlank="1" showInputMessage="1" showErrorMessage="1" sqref="A65:C66 I65:K66" xr:uid="{463436FC-A5E1-4B59-BA82-7281C83A5C4F}">
      <formula1>0.011</formula1>
      <formula2>#REF!</formula2>
    </dataValidation>
    <dataValidation type="decimal" allowBlank="1" showInputMessage="1" showErrorMessage="1" errorTitle="Error" error="Mayor a 1" sqref="P65:P66" xr:uid="{B6AD28F8-D8FC-46E9-ADAF-59B45D066DDA}">
      <formula1>0.011</formula1>
      <formula2>Y68</formula2>
    </dataValidation>
    <dataValidation type="decimal" allowBlank="1" showInputMessage="1" showErrorMessage="1" sqref="D65:H66" xr:uid="{B1ED2B4F-DCB3-43C7-941A-96E4180862B3}">
      <formula1>0.011</formula1>
      <formula2>Q68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CF1F8222BC7C4F99749C2E1E2E6C41" ma:contentTypeVersion="15" ma:contentTypeDescription="Create a new document." ma:contentTypeScope="" ma:versionID="e32132a8f84b93fae05ffcea9d86b141">
  <xsd:schema xmlns:xsd="http://www.w3.org/2001/XMLSchema" xmlns:xs="http://www.w3.org/2001/XMLSchema" xmlns:p="http://schemas.microsoft.com/office/2006/metadata/properties" xmlns:ns3="0f802553-58d3-4dcd-85f5-1d49610d8af6" xmlns:ns4="49857b06-98cf-41e4-b5ae-4a1d7ddd79bc" targetNamespace="http://schemas.microsoft.com/office/2006/metadata/properties" ma:root="true" ma:fieldsID="c8b3a897e633b1b3c2884500ce016721" ns3:_="" ns4:_="">
    <xsd:import namespace="0f802553-58d3-4dcd-85f5-1d49610d8af6"/>
    <xsd:import namespace="49857b06-98cf-41e4-b5ae-4a1d7ddd79b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802553-58d3-4dcd-85f5-1d49610d8a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857b06-98cf-41e4-b5ae-4a1d7ddd79b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f802553-58d3-4dcd-85f5-1d49610d8af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91261D-291D-4AEE-A816-CEE99B1BBA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802553-58d3-4dcd-85f5-1d49610d8af6"/>
    <ds:schemaRef ds:uri="49857b06-98cf-41e4-b5ae-4a1d7ddd79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948B5A-59F1-4C9B-A53A-600C26930465}">
  <ds:schemaRefs>
    <ds:schemaRef ds:uri="0f802553-58d3-4dcd-85f5-1d49610d8af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9857b06-98cf-41e4-b5ae-4a1d7ddd79b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3BFC638-39C7-47CD-AF79-12A164679B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Union Temporal plus 5g</vt:lpstr>
      <vt:lpstr>UNION TEMPORAL CLEAN COLOMBIA 5</vt:lpstr>
      <vt:lpstr>ASECOLBAS</vt:lpstr>
      <vt:lpstr>CONSORCIO @ C&amp;D</vt:lpstr>
      <vt:lpstr>CONSORCIO KLEAN Y LOGISTIC</vt:lpstr>
      <vt:lpstr>SERVIASEO S.A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Lucia Monrroy Peñuela</dc:creator>
  <cp:lastModifiedBy>Linda Lucia Monrroy Peñuela</cp:lastModifiedBy>
  <dcterms:created xsi:type="dcterms:W3CDTF">2025-12-13T00:27:55Z</dcterms:created>
  <dcterms:modified xsi:type="dcterms:W3CDTF">2025-12-16T03:27:27Z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0x010100F9CF1F8222BC7C4F99749C2E1E2E6C41</vt:lpwstr>
  </property>
</Properties>
</file>