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U:\2026\NATALIA OVALLE 2026\PROCESOS\ASEO Y CAFETERIA\"/>
    </mc:Choice>
  </mc:AlternateContent>
  <xr:revisionPtr revIDLastSave="0" documentId="8_{F2393947-006A-46DE-A6B4-8167A6068478}" xr6:coauthVersionLast="36" xr6:coauthVersionMax="36" xr10:uidLastSave="{00000000-0000-0000-0000-000000000000}"/>
  <bookViews>
    <workbookView xWindow="0" yWindow="0" windowWidth="7740" windowHeight="3405" xr2:uid="{5A0645B5-872F-46FC-80CD-9C1B6EEE92F8}"/>
  </bookViews>
  <sheets>
    <sheet name="Matriz 1 - Riesgos" sheetId="4" r:id="rId1"/>
    <sheet name="Control de cambios" sheetId="3" r:id="rId2"/>
    <sheet name="Inputs" sheetId="2" state="hidden" r:id="rId3"/>
  </sheets>
  <definedNames>
    <definedName name="_xlnm._FilterDatabase" localSheetId="0" hidden="1">'Matriz 1 - Riesgos'!$B$6:$Y$18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5" i="4" l="1"/>
  <c r="R15" i="4" s="1"/>
  <c r="K15" i="4"/>
  <c r="L15" i="4" s="1"/>
  <c r="Q14" i="4"/>
  <c r="R14" i="4" s="1"/>
  <c r="K14" i="4"/>
  <c r="L14" i="4" s="1"/>
  <c r="Q13" i="4"/>
  <c r="R13" i="4" s="1"/>
  <c r="K13" i="4"/>
  <c r="L13" i="4" s="1"/>
  <c r="Q12" i="4"/>
  <c r="R12" i="4" s="1"/>
  <c r="K12" i="4"/>
  <c r="L12" i="4" s="1"/>
  <c r="Q11" i="4"/>
  <c r="R11" i="4" s="1"/>
  <c r="K11" i="4"/>
  <c r="L11" i="4" s="1"/>
  <c r="Q10" i="4"/>
  <c r="R10" i="4" s="1"/>
  <c r="K10" i="4"/>
  <c r="L10" i="4" s="1"/>
  <c r="Q9" i="4"/>
  <c r="R9" i="4" s="1"/>
  <c r="K9" i="4"/>
  <c r="L9" i="4" s="1"/>
  <c r="Q8" i="4"/>
  <c r="R8" i="4" s="1"/>
  <c r="K8" i="4"/>
  <c r="L8" i="4" s="1"/>
  <c r="Q7" i="4"/>
  <c r="R7" i="4" s="1"/>
  <c r="K7" i="4"/>
  <c r="L7" i="4" s="1"/>
</calcChain>
</file>

<file path=xl/sharedStrings.xml><?xml version="1.0" encoding="utf-8"?>
<sst xmlns="http://schemas.openxmlformats.org/spreadsheetml/2006/main" count="270" uniqueCount="146">
  <si>
    <t>MATRIZ 1 - MATRIZ DE RIESGOS DEL ACUERDO MARCO</t>
  </si>
  <si>
    <r>
      <rPr>
        <sz val="11"/>
        <rFont val="Verdana"/>
        <family val="2"/>
      </rPr>
      <t>PROCESO DE CONTRATACIÓN</t>
    </r>
    <r>
      <rPr>
        <b/>
        <sz val="11"/>
        <rFont val="Verdana"/>
        <family val="2"/>
      </rPr>
      <t xml:space="preserve"> CCENEG-077-01-2024</t>
    </r>
  </si>
  <si>
    <t>N°</t>
  </si>
  <si>
    <t>Clase</t>
  </si>
  <si>
    <t>Fuente</t>
  </si>
  <si>
    <t>Etapa</t>
  </si>
  <si>
    <t>Tipo</t>
  </si>
  <si>
    <t>Descripción (Qué puede pasar y, cómo puede ocurrir)</t>
  </si>
  <si>
    <t>Consecuencia de la ocurrencia del evento</t>
  </si>
  <si>
    <t>Probabilidad</t>
  </si>
  <si>
    <t>Impacto</t>
  </si>
  <si>
    <t>Valoración del riesgo</t>
  </si>
  <si>
    <t>Categoría</t>
  </si>
  <si>
    <t>¿A quién se le asigna?</t>
  </si>
  <si>
    <t>Tratamiento/ Controles a ser implementados</t>
  </si>
  <si>
    <t>Impacto después del tratamiento</t>
  </si>
  <si>
    <t>¿Afecta la ejecución del contrato?</t>
  </si>
  <si>
    <t>Responsable por implementar el tratamiento</t>
  </si>
  <si>
    <t>Fecha estimada en que se inicia el tratamiento</t>
  </si>
  <si>
    <t>Fecha estimada en que se completa el tratamiento </t>
  </si>
  <si>
    <t>Monitoreo y revisión</t>
  </si>
  <si>
    <t>¿Cómo se realiza el monitoreo?</t>
  </si>
  <si>
    <t>Periodicidad ¿Cuándo?</t>
  </si>
  <si>
    <t>Ajustado</t>
  </si>
  <si>
    <t>General</t>
  </si>
  <si>
    <t>Externo</t>
  </si>
  <si>
    <t>Ejecución</t>
  </si>
  <si>
    <t>Operacional</t>
  </si>
  <si>
    <t>Cesión de la Orden de Compra o terminación anticipada del Acuerdo Marco con un Proveedor en particular producto de una inhabilidad sobreviniente por acumulación de multas y sanciones del proveedor.</t>
  </si>
  <si>
    <t xml:space="preserve">Disminución de la oferta y la competencia en la Operación Secundaria producto de la inhabilidad sobreviniente del proveedor en particular en el Acuerdo Marco de Precios. </t>
  </si>
  <si>
    <t>Proveedor</t>
  </si>
  <si>
    <t>Ejecución adecuada de los contratos y Órdenes de Compra para evitar sanciones, multas y futuras inhabilidades de acuerdo con la normatividad legal aplicable en la materia, asimismo, realizar una adecuada planeación logistica y financiera al momento de cotizar en los eventos en el desarrollo de la operación secundaría.</t>
  </si>
  <si>
    <t>Sí</t>
  </si>
  <si>
    <t>Colombia Compra Eficiente + Proveedor + Entidad Compradora</t>
  </si>
  <si>
    <t>Operación secundaria</t>
  </si>
  <si>
    <t>Terminación del Acuerdo Marco.</t>
  </si>
  <si>
    <t>Verificación de multas y sanciones en la elaboración de los informes de supervisión por parte de CCE; y de las Entidades Compradoras como supervisoras de las Órdenes de Compra.
Por parte del Proveedor, realizar una adecuada planeación logistica y financiera al momento de cotizar en los eventos en el desarrollo de la operación secundaría.</t>
  </si>
  <si>
    <t>Permanente</t>
  </si>
  <si>
    <t>Selección</t>
  </si>
  <si>
    <t>Económico</t>
  </si>
  <si>
    <t xml:space="preserve">Baja participación de Proponentes en las diferentes zonas y segmentos del Acuerdo. </t>
  </si>
  <si>
    <t xml:space="preserve">Posiblidad de declarar desierta alguna zona o segmento bajo el modelo de adjudicación propuesto. </t>
  </si>
  <si>
    <t>Colombia Compra Eficiente</t>
  </si>
  <si>
    <t>Promocionar el acuerdo marco a través de la mesa de gobierno empresarial realizada el 20/06/2024, difusión en redes sociales una vez publicado el proceso de selección, y establecimiento de requisitos de participación adecuados y proporcionales que fomenten el acceso al sistema de compra público.</t>
  </si>
  <si>
    <t>Desde la planeación del Proceso de Contratación</t>
  </si>
  <si>
    <t>A la fecha de cierre de presentación de Ofertas</t>
  </si>
  <si>
    <t>Verificando el estado, consultas e interesados inscritos en el proceso de selección en el SECOP II.</t>
  </si>
  <si>
    <t>Permanente durante la etapa de selección</t>
  </si>
  <si>
    <t>Regulación</t>
  </si>
  <si>
    <t>Cambios tributarios y arancelarios aplicables a los bienes a suministrar.</t>
  </si>
  <si>
    <t xml:space="preserve">Variaciones en el valor de los bienes a suministrar producto de los cambios tributarios aplicables. </t>
  </si>
  <si>
    <t>Proveedor + Entidad Compradora + Colombia Compra Eficiente</t>
  </si>
  <si>
    <t>Estipulación contractual que permita revisar precios frente a modificaciones en tributos y aranceles aplicables. Así como la posibilidad de realizar actualizaciones de precios en la ejecución del Acuerdo Marco, según son detallados en la minuta, en cuanto a los precios de referencia del catálogo.
En relación con las órdenes de compra, de acuerdo con lo establecido en el artículo 4 y 27 de la Ley 80 de 1993, la Entidad Compradora solicitará la actualización o la revisión de los precios cuando se produzcan fenómenos que alteren en su contra el equilibrio económico o financiero del contrato.</t>
  </si>
  <si>
    <t>Si</t>
  </si>
  <si>
    <t>Etapa de planeación.</t>
  </si>
  <si>
    <t>Actualizaciones del catálogo de referencia de acuerdo como es establecido en la minuta.</t>
  </si>
  <si>
    <t>Actualización del catálogo de referencia según lineamientos de la minuta.
En relación con las órdenes de compra, según necesidad entre el Proveedor y el Supervisor de la orden de compra.</t>
  </si>
  <si>
    <t>Variaciones que superen el comportamiento histórico o "normal" de la TRM reportado o analizado por el Banco de la República.</t>
  </si>
  <si>
    <t>Actualización de los precios de los bienes del Acuerdo Marco, aumento o disminución de los costos asociados al suministro de los bienes por parte del proveedor.</t>
  </si>
  <si>
    <t>Colombia Compra Eficiente + 
Entidad Compradora + Proveedor</t>
  </si>
  <si>
    <t>- Estipulación contractual que permita revisar, analizar y ajustar, cuando sea aplicable, los precios periódicamente frente a la variación de las condiciones económicas en función de la TRM. 
- Revisión periódica por parte de los Proveedores para analizar las condiciones que pueden afectar los precios con la finalidad de ser procedente una actualización del catálogo.
- Revisión por parte de las Entidades Compradoras de los costos adicionales que se puedan derivar de las variaciones de la TRM en las compras públicas, en las órdenes de compra vigentes, con la finalidad de garantizar el equilibrio del contrato de acuerdo con lo establecido en la Ley 80 de  1993 sobre este tema.</t>
  </si>
  <si>
    <t>No</t>
  </si>
  <si>
    <t>Verificación de las variaciones de la TRM, así como de las situaciones que sean reportadas por los Proveedores a CCE, en caso de existir y que sean analizadas contra los soportes respectivos.</t>
  </si>
  <si>
    <t xml:space="preserve">Trimestralmente. </t>
  </si>
  <si>
    <t>Específico</t>
  </si>
  <si>
    <t>Interno</t>
  </si>
  <si>
    <t>Financieros</t>
  </si>
  <si>
    <t>El proveedor no realiza el pago de los aportes a seguridad social y parafiscales de conformidad con lo establecido en el ordenamiento jurídico.</t>
  </si>
  <si>
    <t xml:space="preserve">Afectación de la prestación del servicio con ocasión del no  cubrimiento del trabajador en el marco del sistema de seguridad social con ocasión del no pago de los  aportes a seguridad social y parafiscales de conformidad con lo establecido en el ordenamiento jurídico </t>
  </si>
  <si>
    <t xml:space="preserve">Suspensión temporal del proveedor del Catálogo de la Tienda Virtual del Estado Colombiano hasta que se acredite que está al día en el pago de los aportes a seguridad social de los operarios. </t>
  </si>
  <si>
    <t>Colombia Compra Eficiente + Proveedor</t>
  </si>
  <si>
    <t>Etapa de ejecución del Acuerdo Marco</t>
  </si>
  <si>
    <t xml:space="preserve">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En caso de existir situaciones de no pago, la Entidad Compradora deberá notificar a CCE para proceder a suspender al Proveedor en el Catálogo. </t>
  </si>
  <si>
    <t>Operacionales</t>
  </si>
  <si>
    <t>Retrasos en la entrega de los bienes insumos y/o equipos y/o maquinaria a suministrar por causas atribuibles al Proveedor y que no se enmarquen en una causal de exoneración de responsabilidad</t>
  </si>
  <si>
    <t>Demoras en los tiempos de entrega de los  bienes insumos y/o equipos y/o maquinaria a suministrar por parte del proveedor a la Entidad Compradora.</t>
  </si>
  <si>
    <t>(i) Fijar cronogramas, plazos y cantidades desde el acta de inicio y otras mesas de trabajo, en los que se indiquen estos datos para cada una de las sedes conforme a las condiciones de acceso. 
(ii) Aplicar el procedimiento de Acuerdos de Niveles de Servicio. si la entidad lo considera pertinente una vez analizado el procedimiento y las jusitifcaciones dadas por el Proveedor.</t>
  </si>
  <si>
    <t>Colocación de la orden de compra</t>
  </si>
  <si>
    <t>Terminación de la orden de compra</t>
  </si>
  <si>
    <t>Una vez colocada la órden de compra, y el Proveedor tiene el listado de elementos a suministrar, se contactará con el Supervisor por parte de la Entidad para determinar los aspectos logísticos para el suministro de los bienes, teniendo en cuenta el lugar en el cual se entregarán, y demás variables que sean pertinentes.</t>
  </si>
  <si>
    <t>Durante la ejecución de la orden de compra por parte del Supervisor de la entidad compradora.</t>
  </si>
  <si>
    <t>Retrasos o limitaciones para el recibo de los bienes suministrados por causas atribuibles a la Entidad Compradora.</t>
  </si>
  <si>
    <t xml:space="preserve">Demoras en la recepción de los bienes por parte de la Entidad compradora, y por tanto del pago correspondiente al Proveedor. </t>
  </si>
  <si>
    <t>Entidad Compradora</t>
  </si>
  <si>
    <t>Adecuada planeación y diligencia por parte de la Entidad Compradora, así como la coordinación con el Proveedor para realizar el recibo de los bienes, así como contar con el espacio o lugar en el cual serán entregados; sin que esto implique un retraso logístico para las partes y por ende el pago respectivo según los plazos establecidos.</t>
  </si>
  <si>
    <t>Entidad Compradora + Proveedor</t>
  </si>
  <si>
    <t>La Entidad Compradora como parte de su planeación, tendrá que establecer los aspectos logísticos para la recepción de los bienes, tanto el lugar en el cual serán almacenados, como la persona encargada de recibirlos, esto a través del Supervisor de la orden de compra.</t>
  </si>
  <si>
    <t>Retrasos en el pago de las cuentas de cobro al Proveedor, producto de documentación faltante o errónea atribuibles a este.</t>
  </si>
  <si>
    <t xml:space="preserve">Demoras en el pago y desembolso del valor de los bienes suministrados por problemas o faltantes en la documentación soporte de la cuenta de cobro ante la Entidad Compradora. </t>
  </si>
  <si>
    <t xml:space="preserve">(i) Verificación de los requisitos que contempla la Entidad Compradora y los aspectos legales para el trámite de la respectiva cuenta de cobro, con la revisión del Supervisor por parte de la entidad a la orden de compra. 
(ii) Estipulación contractual que indica que en el acta de inicio, la Entidad debe indicar al proveedor el procedimiento, tiempos y documentos necesarios para el proceso de facturación, así como la entrega de la totalidad de los documentos o formatos por parte de la Enidad Compradora.
(iii) Estipulación contractual que obliga al proveedor a solicitar a la Entidad Compradora la totalidad de formatos e información (plazos, periodos de pago, etc.) relacionada con el trámite interno para el pago de las facturas, una vez se cuente con la aceptación de la Orden de Compra. </t>
  </si>
  <si>
    <t>Proveedor + Entidad Compradora</t>
  </si>
  <si>
    <t>Terminación de la orden de compra y pago total de la misma</t>
  </si>
  <si>
    <t>Solicitud por parte del Proveedor a la entidad de la totalidad de los formatos y documentos que sean necesarios para el trámite de la cuenta a través del Supervisor. Esto a su vez se establece como una obligación contractual en la Minuta del Acuerdo. Así como el correcto diligenciamiento de la información por parte del Proveedor. 
De igual forma, la Entidad Compradora deberá hacer entrega de la totalidad de la información documentos y formatos para trámite de cuentas de cobro.</t>
  </si>
  <si>
    <t>Retrasos en los pagos al Proveedor atribuibles a la Entidad Compradora bajo los siguientes supuestos:
(i) Exigencia de documentos o formatos que no fueron entregados al Proveedor. 
(ii) Por procesos o reprocesos internos de pago, facturación y contabilidad que demoren el respectivo pago.</t>
  </si>
  <si>
    <t xml:space="preserve">Demoras en el pago y desembolso del valor de los bienes suministrados por ausencia o desinformación de formatos o documentos internos que la Entidad Compradora no entregó al Proveedor. </t>
  </si>
  <si>
    <t>(i) Entrega de la totalidad de formatos y listado de documentos que sean necesarios para el trámite de la cuenta de cobro por parte del Supervisor o apoyo a la supervisión de la orden de compra al Proveedor.
(ii) Estipulación contractual que establece que en el acta de inicio, la Entidad debe indicar el procedimiento, tiempos y documentos necesarios para el proceso de facturación, así como entregar al Proveedor la totalidad de documentos y formatos requeridos. 
(iii) Estipulación contractual que obliga a la Entidad Compradora a entregar la totalidad de formatos e información (plazos, periodos de pago, etc.) relacionada con el trámite interno para el pago de las facturas, una vez se cuente con la aceptación de la Orden de Compra. 
(iv) Facultad de cobro de intereses moratorios por demoras en el pago por parte del Proveedor de acuerdo con la normatividad legal aplicble en la materia.</t>
  </si>
  <si>
    <t xml:space="preserve">La Entidad Compradora deberá hacer la entrega de la totalidad de la información y formatos para el pago al Proveedor a través del Supervisor, así como la revisión de la misma para el trámite respectivo. </t>
  </si>
  <si>
    <t xml:space="preserve">Desabastecimiento de la marca(s) o retiro del mercado nacional de las marca(s) ofrecidas de los Bienes de Aseo y Cafetería </t>
  </si>
  <si>
    <t>Incumplimiento de las obligaciones del Acuerdo Marco por parte del Proveedor.</t>
  </si>
  <si>
    <t>Alto</t>
  </si>
  <si>
    <t>(i) Estipulación contractual que permite a los Proveedores inscribir hasta tres (3) marcas para todos los Bienes de Aseo y Cafetería en la operación principal.
(ii) Estipulación contractual que permite a los Proveedores cambiar marcas del Catálogo cumpliendo con la cadena de distribución y las especificaciones técnicas.</t>
  </si>
  <si>
    <t>Bajo</t>
  </si>
  <si>
    <t>Colombia Compra Eficiente + Entidad Compradora + Proveedor</t>
  </si>
  <si>
    <t>(i) En la redacción de los Documentos del Proceso
(ii) Ejecución de la Orden de Compra</t>
  </si>
  <si>
    <t>La del vencimiento de la orden de compra</t>
  </si>
  <si>
    <t xml:space="preserve">Por parte de CCE, actualización del catálogo y marcas de acuerdo a las solicitudes de los Proveedores según lo indicado en la minuta.
Verificación por cada pedido que realice la Entidad Compradora por parte del Supervisor. </t>
  </si>
  <si>
    <t>Mensualmente</t>
  </si>
  <si>
    <t xml:space="preserve">Daños o pérdidas de bienes, equipos o maquinaria del Proveedor no imputables a este y su personal. </t>
  </si>
  <si>
    <t>(i) Falta de insumos, elementos, equipos o maquinaria requeridos para la correcta prestación del Servicio Integral de Aseo y Cafetería. (ii) Reclamaciones de los Proveedores a las Entidades Compradoras</t>
  </si>
  <si>
    <t xml:space="preserve">Estipulación contractual que establece la responsabilidad de la Entidad Compradora por el cuidado de los bienes, equipos y maquinaria consignados en el horario en que no están los operarios del Proveedor presentes, y la posibilidad de solucionar directamente entre las partes la controversia por cualquier daño o pérdida sufrido. </t>
  </si>
  <si>
    <t>En la redacción de los Documentos del Proceso</t>
  </si>
  <si>
    <t>La del vencimiento del plazo del Acuerdo Marco</t>
  </si>
  <si>
    <t>Mediante la supervisión de la Orden de Compra</t>
  </si>
  <si>
    <t>No verificación adecuada de las fichas técnicas de insumos, equipo y maquinaria por parte del Supervisor de la Entidad Compradora de acuerdo con lo estipulado en el Anexo en el cual se establecen los documentos que deben ser visados y solicitados una vez sean recibidos los bienes, equipos y maquinaria</t>
  </si>
  <si>
    <t>No cubrimiento de la necesidad de Servicio Integral de Aseo y Cafetería de la Entidad Compradora con los estándares y características técnicas establecidas en el Anexo 3 de los documentos</t>
  </si>
  <si>
    <t>Estipulación contractual que establece que el Supervisor de la Entidad Compradora debe realizar la supervisión de cada una de las Órdenes de Compra con el fin de dar cumplimiento a los requerimientos de las fichas técnicas solicitados en el Anexo 4</t>
  </si>
  <si>
    <t>Verificación de las fichas técnicas por parte del supervisor de la Orden de Compra</t>
  </si>
  <si>
    <t>Por pedido</t>
  </si>
  <si>
    <r>
      <t>3.</t>
    </r>
    <r>
      <rPr>
        <b/>
        <sz val="7"/>
        <color rgb="FFFFFFFF"/>
        <rFont val="Geomanist Light"/>
      </rPr>
      <t xml:space="preserve">     </t>
    </r>
    <r>
      <rPr>
        <b/>
        <sz val="11"/>
        <color rgb="FFFFFFFF"/>
        <rFont val="Geomanist Light"/>
      </rPr>
      <t>CONTROL DE CAMBIOS DE DOCUMENTO</t>
    </r>
  </si>
  <si>
    <t>VERSIÓN</t>
  </si>
  <si>
    <t>CÓDIGO</t>
  </si>
  <si>
    <t>FECHA</t>
  </si>
  <si>
    <t>DESCRIPCIÓN DE AJUSTES</t>
  </si>
  <si>
    <t>ELABORÓ</t>
  </si>
  <si>
    <t>REVISÓ</t>
  </si>
  <si>
    <t>APROBÓ</t>
  </si>
  <si>
    <t>CCE-GAD-FM-30</t>
  </si>
  <si>
    <t>Creación del documento</t>
  </si>
  <si>
    <t>Karlo Fernández Cala</t>
  </si>
  <si>
    <t>Grupo Gestores SN</t>
  </si>
  <si>
    <t>Juan David Marín López</t>
  </si>
  <si>
    <t>Gestor T1 - 15</t>
  </si>
  <si>
    <t>Subdirector (E) de Negocios</t>
  </si>
  <si>
    <t>Nota: El control de cambios en el documento, se refiere a cualquier ajuste que se efectúe sobre el documento que describe la ficha técnica del presente documento</t>
  </si>
  <si>
    <t>Riesgo</t>
  </si>
  <si>
    <t>Valoración</t>
  </si>
  <si>
    <t>Planeación</t>
  </si>
  <si>
    <t>Sociales o Políticos</t>
  </si>
  <si>
    <t>Contratación</t>
  </si>
  <si>
    <t>Colombia Compra Eficiente + Entidad Compradora</t>
  </si>
  <si>
    <t>Regulatorios</t>
  </si>
  <si>
    <t>Naturaleza</t>
  </si>
  <si>
    <t>Medio</t>
  </si>
  <si>
    <t>Ambientales</t>
  </si>
  <si>
    <t>Tecnológicos</t>
  </si>
  <si>
    <t>Extremo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</si>
</sst>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11"/>
      <color rgb="FF002060"/>
      <name val="Geomanist Light"/>
    </font>
    <font>
      <sz val="10"/>
      <color rgb="FF4E4D4D"/>
      <name val="Geomanist Light"/>
      <family val="3"/>
    </font>
    <font>
      <b/>
      <sz val="12"/>
      <color rgb="FFFFFFFF"/>
      <name val="Geomanist Light"/>
    </font>
    <font>
      <b/>
      <sz val="7"/>
      <color rgb="FFFFFFFF"/>
      <name val="Geomanist Light"/>
    </font>
    <font>
      <b/>
      <sz val="11"/>
      <color rgb="FFFFFFFF"/>
      <name val="Geomanist Light"/>
    </font>
    <font>
      <b/>
      <sz val="9"/>
      <color rgb="FF000000"/>
      <name val="Geomanist Light"/>
    </font>
    <font>
      <b/>
      <sz val="11"/>
      <color theme="1"/>
      <name val="Verdana"/>
      <family val="2"/>
    </font>
    <font>
      <sz val="11"/>
      <color theme="1"/>
      <name val="Verdana"/>
      <family val="2"/>
    </font>
    <font>
      <sz val="10"/>
      <color rgb="FF4E4D4D"/>
      <name val="Verdana"/>
      <family val="2"/>
    </font>
    <font>
      <sz val="11"/>
      <name val="Verdana"/>
      <family val="2"/>
    </font>
    <font>
      <b/>
      <sz val="11"/>
      <name val="Verdana"/>
      <family val="2"/>
    </font>
    <font>
      <sz val="9"/>
      <color theme="1"/>
      <name val="Verdana"/>
      <family val="2"/>
    </font>
    <font>
      <sz val="8"/>
      <color theme="0"/>
      <name val="Verdana"/>
      <family val="2"/>
    </font>
    <font>
      <sz val="8"/>
      <color rgb="FF000000"/>
      <name val="Verdana"/>
      <family val="2"/>
    </font>
  </fonts>
  <fills count="6">
    <fill>
      <patternFill patternType="none"/>
    </fill>
    <fill>
      <patternFill patternType="gray125"/>
    </fill>
    <fill>
      <patternFill patternType="solid">
        <fgColor rgb="FF002060"/>
        <bgColor rgb="FF000000"/>
      </patternFill>
    </fill>
    <fill>
      <patternFill patternType="solid">
        <fgColor rgb="FFF2F2F2"/>
        <bgColor rgb="FF000000"/>
      </patternFill>
    </fill>
    <fill>
      <patternFill patternType="solid">
        <fgColor rgb="FFFFFFFF"/>
        <bgColor indexed="64"/>
      </patternFill>
    </fill>
    <fill>
      <patternFill patternType="solid">
        <fgColor theme="1" tint="0.34998626667073579"/>
        <bgColor indexed="64"/>
      </patternFill>
    </fill>
  </fills>
  <borders count="23">
    <border>
      <left/>
      <right/>
      <top/>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dotted">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dotted">
        <color rgb="FF808080"/>
      </right>
      <top style="dotted">
        <color rgb="FF808080"/>
      </top>
      <bottom/>
      <diagonal/>
    </border>
    <border>
      <left/>
      <right/>
      <top style="dotted">
        <color rgb="FF808080"/>
      </top>
      <bottom/>
      <diagonal/>
    </border>
    <border>
      <left style="dotted">
        <color rgb="FF808080"/>
      </left>
      <right style="dotted">
        <color rgb="FF808080"/>
      </right>
      <top/>
      <bottom style="dotted">
        <color rgb="FF808080"/>
      </bottom>
      <diagonal/>
    </border>
    <border>
      <left style="hair">
        <color indexed="64"/>
      </left>
      <right style="dotted">
        <color rgb="FF808080"/>
      </right>
      <top style="dotted">
        <color rgb="FF808080"/>
      </top>
      <bottom/>
      <diagonal/>
    </border>
    <border>
      <left style="hair">
        <color indexed="64"/>
      </left>
      <right style="dotted">
        <color rgb="FF808080"/>
      </right>
      <top/>
      <bottom style="dotted">
        <color rgb="FF808080"/>
      </bottom>
      <diagonal/>
    </border>
    <border>
      <left style="hair">
        <color indexed="64"/>
      </left>
      <right/>
      <top style="dotted">
        <color rgb="FF808080"/>
      </top>
      <bottom/>
      <diagonal/>
    </border>
    <border>
      <left style="dotted">
        <color rgb="FF808080"/>
      </left>
      <right style="dotted">
        <color rgb="FF808080"/>
      </right>
      <top style="medium">
        <color rgb="FF808080"/>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s>
  <cellStyleXfs count="1">
    <xf numFmtId="0" fontId="0" fillId="0" borderId="0"/>
  </cellStyleXfs>
  <cellXfs count="42">
    <xf numFmtId="0" fontId="0" fillId="0" borderId="0" xfId="0"/>
    <xf numFmtId="0" fontId="1" fillId="0" borderId="0" xfId="0" applyFont="1"/>
    <xf numFmtId="0" fontId="7" fillId="3"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0" xfId="0" applyFont="1"/>
    <xf numFmtId="0" fontId="10" fillId="0" borderId="0" xfId="0" applyFont="1" applyAlignment="1">
      <alignment horizontal="left" vertical="center" wrapText="1"/>
    </xf>
    <xf numFmtId="0" fontId="13" fillId="0" borderId="0" xfId="0" applyFont="1" applyAlignment="1">
      <alignment vertical="center"/>
    </xf>
    <xf numFmtId="0" fontId="9" fillId="0" borderId="0" xfId="0" applyFont="1" applyAlignment="1">
      <alignment vertical="center" wrapText="1"/>
    </xf>
    <xf numFmtId="0" fontId="15" fillId="4" borderId="1" xfId="0" applyFont="1" applyFill="1" applyBorder="1" applyAlignment="1">
      <alignment horizontal="center" vertical="center" textRotation="90"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justify" vertical="center" wrapText="1"/>
    </xf>
    <xf numFmtId="0" fontId="15" fillId="4" borderId="1" xfId="0" applyFont="1" applyFill="1" applyBorder="1" applyAlignment="1">
      <alignment horizontal="justify" vertical="center"/>
    </xf>
    <xf numFmtId="0" fontId="15" fillId="4" borderId="1" xfId="0" quotePrefix="1" applyFont="1" applyFill="1" applyBorder="1" applyAlignment="1">
      <alignment horizontal="justify" vertical="center" wrapText="1"/>
    </xf>
    <xf numFmtId="0" fontId="15" fillId="4" borderId="3" xfId="0" applyFont="1" applyFill="1" applyBorder="1" applyAlignment="1">
      <alignment horizontal="center" vertical="center" textRotation="90" wrapText="1"/>
    </xf>
    <xf numFmtId="0" fontId="8" fillId="0" borderId="19" xfId="0" applyFont="1" applyBorder="1" applyAlignment="1">
      <alignment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2" xfId="0" applyFont="1" applyFill="1" applyBorder="1" applyAlignment="1">
      <alignment horizontal="center" vertical="center" textRotation="90"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4" fillId="5" borderId="6" xfId="0" applyFont="1" applyFill="1" applyBorder="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4" fillId="2" borderId="8" xfId="0" applyFont="1" applyFill="1" applyBorder="1" applyAlignment="1">
      <alignment horizontal="left" vertical="center" indent="5"/>
    </xf>
    <xf numFmtId="0" fontId="4" fillId="2" borderId="9" xfId="0" applyFont="1" applyFill="1" applyBorder="1" applyAlignment="1">
      <alignment horizontal="left" vertical="center" indent="5"/>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2060"/>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2252870</xdr:colOff>
      <xdr:row>0</xdr:row>
      <xdr:rowOff>110435</xdr:rowOff>
    </xdr:from>
    <xdr:to>
      <xdr:col>23</xdr:col>
      <xdr:colOff>1322180</xdr:colOff>
      <xdr:row>2</xdr:row>
      <xdr:rowOff>596384</xdr:rowOff>
    </xdr:to>
    <xdr:pic>
      <xdr:nvPicPr>
        <xdr:cNvPr id="6" name="Imagen 5">
          <a:extLst>
            <a:ext uri="{FF2B5EF4-FFF2-40B4-BE49-F238E27FC236}">
              <a16:creationId xmlns:a16="http://schemas.microsoft.com/office/drawing/2014/main" id="{F42EEEBA-C646-6D11-F607-EC242F29C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02174" y="110435"/>
          <a:ext cx="1886226" cy="8393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B7E7-5D38-42E7-B4EF-7EB47AD1EE27}">
  <sheetPr>
    <tabColor theme="7"/>
  </sheetPr>
  <dimension ref="A1:Y20"/>
  <sheetViews>
    <sheetView showGridLines="0" tabSelected="1" zoomScale="115" zoomScaleNormal="115" workbookViewId="0">
      <pane xSplit="2" ySplit="6" topLeftCell="C7" activePane="bottomRight" state="frozen"/>
      <selection pane="topRight" activeCell="B1" sqref="B1"/>
      <selection pane="bottomLeft" activeCell="A4" sqref="A4"/>
      <selection pane="bottomRight" activeCell="K2" sqref="K2"/>
    </sheetView>
  </sheetViews>
  <sheetFormatPr baseColWidth="10" defaultColWidth="11.42578125" defaultRowHeight="14.25"/>
  <cols>
    <col min="1" max="1" width="4.42578125" style="6" customWidth="1"/>
    <col min="2" max="2" width="3.7109375" style="6" customWidth="1"/>
    <col min="3" max="3" width="5.42578125" style="6" customWidth="1"/>
    <col min="4" max="4" width="4.28515625" style="6" customWidth="1"/>
    <col min="5" max="5" width="5.140625" style="6" customWidth="1"/>
    <col min="6" max="6" width="6.42578125" style="6" customWidth="1"/>
    <col min="7" max="7" width="25" style="6" customWidth="1"/>
    <col min="8" max="8" width="25.140625" style="6" customWidth="1"/>
    <col min="9" max="9" width="6.140625" style="6" bestFit="1" customWidth="1"/>
    <col min="10" max="10" width="4.42578125" style="6" bestFit="1" customWidth="1"/>
    <col min="11" max="11" width="9.85546875" style="6" bestFit="1" customWidth="1"/>
    <col min="12" max="12" width="4.42578125" style="6" bestFit="1" customWidth="1"/>
    <col min="13" max="13" width="10.140625" style="6" bestFit="1" customWidth="1"/>
    <col min="14" max="14" width="42" style="6" customWidth="1"/>
    <col min="15" max="15" width="5.140625" style="6" customWidth="1"/>
    <col min="16" max="16" width="5.28515625" style="6" customWidth="1"/>
    <col min="17" max="17" width="7.7109375" style="6" customWidth="1"/>
    <col min="18" max="18" width="5.42578125" style="6" customWidth="1"/>
    <col min="19" max="19" width="9.28515625" style="6" customWidth="1"/>
    <col min="20" max="20" width="10.42578125" style="6" customWidth="1"/>
    <col min="21" max="22" width="13.42578125" style="6" customWidth="1"/>
    <col min="23" max="23" width="35.140625" style="6" customWidth="1"/>
    <col min="24" max="24" width="19.85546875" style="6" customWidth="1"/>
    <col min="25" max="16384" width="11.42578125" style="6"/>
  </cols>
  <sheetData>
    <row r="1" spans="1:25" ht="14.1" customHeight="1">
      <c r="A1" s="25" t="s">
        <v>0</v>
      </c>
      <c r="B1" s="26"/>
      <c r="C1" s="26"/>
      <c r="D1" s="26"/>
      <c r="E1" s="26"/>
      <c r="F1" s="26"/>
      <c r="G1" s="26"/>
      <c r="H1" s="27"/>
      <c r="I1" s="16"/>
      <c r="J1" s="16"/>
      <c r="K1" s="16"/>
    </row>
    <row r="2" spans="1:25">
      <c r="A2" s="29" t="s">
        <v>1</v>
      </c>
      <c r="B2" s="30"/>
      <c r="C2" s="30"/>
      <c r="D2" s="30"/>
      <c r="E2" s="30"/>
      <c r="F2" s="30"/>
      <c r="G2" s="30"/>
      <c r="H2" s="30"/>
      <c r="I2" s="30"/>
      <c r="J2" s="30"/>
    </row>
    <row r="3" spans="1:25" ht="53.1" customHeight="1">
      <c r="C3" s="7"/>
      <c r="D3" s="7"/>
      <c r="E3" s="7"/>
      <c r="F3" s="8"/>
      <c r="G3" s="8"/>
      <c r="H3" s="8"/>
    </row>
    <row r="4" spans="1:25" ht="22.5" customHeight="1">
      <c r="B4" s="22" t="s">
        <v>2</v>
      </c>
      <c r="C4" s="20" t="s">
        <v>3</v>
      </c>
      <c r="D4" s="20" t="s">
        <v>4</v>
      </c>
      <c r="E4" s="20" t="s">
        <v>5</v>
      </c>
      <c r="F4" s="20" t="s">
        <v>6</v>
      </c>
      <c r="G4" s="22" t="s">
        <v>7</v>
      </c>
      <c r="H4" s="22" t="s">
        <v>8</v>
      </c>
      <c r="I4" s="20" t="s">
        <v>9</v>
      </c>
      <c r="J4" s="20" t="s">
        <v>10</v>
      </c>
      <c r="K4" s="20" t="s">
        <v>11</v>
      </c>
      <c r="L4" s="19" t="s">
        <v>12</v>
      </c>
      <c r="M4" s="17" t="s">
        <v>13</v>
      </c>
      <c r="N4" s="17" t="s">
        <v>14</v>
      </c>
      <c r="O4" s="23" t="s">
        <v>15</v>
      </c>
      <c r="P4" s="28"/>
      <c r="Q4" s="28"/>
      <c r="R4" s="24"/>
      <c r="S4" s="19" t="s">
        <v>16</v>
      </c>
      <c r="T4" s="17" t="s">
        <v>17</v>
      </c>
      <c r="U4" s="17" t="s">
        <v>18</v>
      </c>
      <c r="V4" s="17" t="s">
        <v>19</v>
      </c>
      <c r="W4" s="23" t="s">
        <v>20</v>
      </c>
      <c r="X4" s="24"/>
      <c r="Y4" s="9"/>
    </row>
    <row r="5" spans="1:25" ht="14.45" customHeight="1">
      <c r="B5" s="22"/>
      <c r="C5" s="20"/>
      <c r="D5" s="20"/>
      <c r="E5" s="20"/>
      <c r="F5" s="20"/>
      <c r="G5" s="22"/>
      <c r="H5" s="22"/>
      <c r="I5" s="20"/>
      <c r="J5" s="20"/>
      <c r="K5" s="20"/>
      <c r="L5" s="20"/>
      <c r="M5" s="22"/>
      <c r="N5" s="22"/>
      <c r="O5" s="19" t="s">
        <v>9</v>
      </c>
      <c r="P5" s="19" t="s">
        <v>10</v>
      </c>
      <c r="Q5" s="19" t="s">
        <v>11</v>
      </c>
      <c r="R5" s="19" t="s">
        <v>12</v>
      </c>
      <c r="S5" s="20"/>
      <c r="T5" s="22"/>
      <c r="U5" s="22"/>
      <c r="V5" s="22"/>
      <c r="W5" s="17" t="s">
        <v>21</v>
      </c>
      <c r="X5" s="17" t="s">
        <v>22</v>
      </c>
      <c r="Y5" s="9"/>
    </row>
    <row r="6" spans="1:25" ht="36" customHeight="1">
      <c r="B6" s="18"/>
      <c r="C6" s="21"/>
      <c r="D6" s="21"/>
      <c r="E6" s="21"/>
      <c r="F6" s="21"/>
      <c r="G6" s="18"/>
      <c r="H6" s="18"/>
      <c r="I6" s="21"/>
      <c r="J6" s="21"/>
      <c r="K6" s="21"/>
      <c r="L6" s="21"/>
      <c r="M6" s="18"/>
      <c r="N6" s="18"/>
      <c r="O6" s="21"/>
      <c r="P6" s="21"/>
      <c r="Q6" s="21"/>
      <c r="R6" s="21"/>
      <c r="S6" s="21"/>
      <c r="T6" s="18"/>
      <c r="U6" s="18"/>
      <c r="V6" s="18"/>
      <c r="W6" s="18"/>
      <c r="X6" s="18"/>
      <c r="Y6" s="9"/>
    </row>
    <row r="7" spans="1:25" ht="124.5" customHeight="1">
      <c r="A7" s="10" t="s">
        <v>23</v>
      </c>
      <c r="B7" s="11">
        <v>1</v>
      </c>
      <c r="C7" s="10" t="s">
        <v>24</v>
      </c>
      <c r="D7" s="10" t="s">
        <v>25</v>
      </c>
      <c r="E7" s="10" t="s">
        <v>26</v>
      </c>
      <c r="F7" s="10" t="s">
        <v>27</v>
      </c>
      <c r="G7" s="12" t="s">
        <v>28</v>
      </c>
      <c r="H7" s="12" t="s">
        <v>29</v>
      </c>
      <c r="I7" s="10">
        <v>3</v>
      </c>
      <c r="J7" s="10">
        <v>3</v>
      </c>
      <c r="K7" s="10">
        <f t="shared" ref="K7:K15" si="0">SUM(I7:J7)</f>
        <v>6</v>
      </c>
      <c r="L7" s="10" t="str">
        <f>VLOOKUP(K7,Inputs!$E$2:$F$12,2,FALSE)</f>
        <v>Alto</v>
      </c>
      <c r="M7" s="10" t="s">
        <v>30</v>
      </c>
      <c r="N7" s="13" t="s">
        <v>31</v>
      </c>
      <c r="O7" s="10">
        <v>3</v>
      </c>
      <c r="P7" s="10">
        <v>1</v>
      </c>
      <c r="Q7" s="10">
        <f t="shared" ref="Q7:Q15" si="1">SUM(O7:P7)</f>
        <v>4</v>
      </c>
      <c r="R7" s="10" t="str">
        <f>VLOOKUP(Q7,Inputs!$E$2:$F$12,2,FALSE)</f>
        <v>Bajo</v>
      </c>
      <c r="S7" s="10" t="s">
        <v>32</v>
      </c>
      <c r="T7" s="10" t="s">
        <v>33</v>
      </c>
      <c r="U7" s="11" t="s">
        <v>34</v>
      </c>
      <c r="V7" s="11" t="s">
        <v>35</v>
      </c>
      <c r="W7" s="12" t="s">
        <v>36</v>
      </c>
      <c r="X7" s="11" t="s">
        <v>37</v>
      </c>
      <c r="Y7" s="9"/>
    </row>
    <row r="8" spans="1:25" ht="71.25" customHeight="1">
      <c r="A8" s="10" t="s">
        <v>23</v>
      </c>
      <c r="B8" s="11">
        <v>2</v>
      </c>
      <c r="C8" s="10" t="s">
        <v>24</v>
      </c>
      <c r="D8" s="10" t="s">
        <v>25</v>
      </c>
      <c r="E8" s="10" t="s">
        <v>38</v>
      </c>
      <c r="F8" s="10" t="s">
        <v>39</v>
      </c>
      <c r="G8" s="12" t="s">
        <v>40</v>
      </c>
      <c r="H8" s="12" t="s">
        <v>41</v>
      </c>
      <c r="I8" s="10">
        <v>2</v>
      </c>
      <c r="J8" s="10">
        <v>3</v>
      </c>
      <c r="K8" s="10">
        <f t="shared" si="0"/>
        <v>5</v>
      </c>
      <c r="L8" s="10" t="str">
        <f>VLOOKUP(K8,Inputs!$E$2:$F$12,2,FALSE)</f>
        <v>Medio</v>
      </c>
      <c r="M8" s="10" t="s">
        <v>42</v>
      </c>
      <c r="N8" s="12" t="s">
        <v>43</v>
      </c>
      <c r="O8" s="10">
        <v>2</v>
      </c>
      <c r="P8" s="10">
        <v>2</v>
      </c>
      <c r="Q8" s="10">
        <f t="shared" si="1"/>
        <v>4</v>
      </c>
      <c r="R8" s="10" t="str">
        <f>VLOOKUP(Q8,Inputs!$E$2:$F$12,2,FALSE)</f>
        <v>Bajo</v>
      </c>
      <c r="S8" s="10" t="s">
        <v>32</v>
      </c>
      <c r="T8" s="10" t="s">
        <v>42</v>
      </c>
      <c r="U8" s="11" t="s">
        <v>44</v>
      </c>
      <c r="V8" s="11" t="s">
        <v>45</v>
      </c>
      <c r="W8" s="12" t="s">
        <v>46</v>
      </c>
      <c r="X8" s="11" t="s">
        <v>47</v>
      </c>
      <c r="Y8" s="9"/>
    </row>
    <row r="9" spans="1:25" ht="147" customHeight="1">
      <c r="A9" s="10" t="s">
        <v>23</v>
      </c>
      <c r="B9" s="11">
        <v>3</v>
      </c>
      <c r="C9" s="10" t="s">
        <v>24</v>
      </c>
      <c r="D9" s="10" t="s">
        <v>25</v>
      </c>
      <c r="E9" s="10" t="s">
        <v>26</v>
      </c>
      <c r="F9" s="10" t="s">
        <v>48</v>
      </c>
      <c r="G9" s="12" t="s">
        <v>49</v>
      </c>
      <c r="H9" s="12" t="s">
        <v>50</v>
      </c>
      <c r="I9" s="10">
        <v>2</v>
      </c>
      <c r="J9" s="10">
        <v>3</v>
      </c>
      <c r="K9" s="10">
        <f t="shared" si="0"/>
        <v>5</v>
      </c>
      <c r="L9" s="10" t="str">
        <f>VLOOKUP(K9,Inputs!$E$2:$F$12,2,FALSE)</f>
        <v>Medio</v>
      </c>
      <c r="M9" s="10" t="s">
        <v>51</v>
      </c>
      <c r="N9" s="12" t="s">
        <v>52</v>
      </c>
      <c r="O9" s="10">
        <v>2</v>
      </c>
      <c r="P9" s="10">
        <v>1</v>
      </c>
      <c r="Q9" s="10">
        <f t="shared" si="1"/>
        <v>3</v>
      </c>
      <c r="R9" s="10" t="str">
        <f>VLOOKUP(Q9,Inputs!$E$2:$F$12,2,FALSE)</f>
        <v>Bajo</v>
      </c>
      <c r="S9" s="10" t="s">
        <v>53</v>
      </c>
      <c r="T9" s="10" t="s">
        <v>33</v>
      </c>
      <c r="U9" s="11" t="s">
        <v>54</v>
      </c>
      <c r="V9" s="11" t="s">
        <v>35</v>
      </c>
      <c r="W9" s="12" t="s">
        <v>55</v>
      </c>
      <c r="X9" s="11" t="s">
        <v>56</v>
      </c>
      <c r="Y9" s="9"/>
    </row>
    <row r="10" spans="1:25" ht="161.1" customHeight="1">
      <c r="A10" s="10" t="s">
        <v>23</v>
      </c>
      <c r="B10" s="11">
        <v>4</v>
      </c>
      <c r="C10" s="10" t="s">
        <v>24</v>
      </c>
      <c r="D10" s="10" t="s">
        <v>25</v>
      </c>
      <c r="E10" s="10" t="s">
        <v>26</v>
      </c>
      <c r="F10" s="10" t="s">
        <v>39</v>
      </c>
      <c r="G10" s="12" t="s">
        <v>57</v>
      </c>
      <c r="H10" s="12" t="s">
        <v>58</v>
      </c>
      <c r="I10" s="10">
        <v>3</v>
      </c>
      <c r="J10" s="10">
        <v>4</v>
      </c>
      <c r="K10" s="10">
        <f t="shared" si="0"/>
        <v>7</v>
      </c>
      <c r="L10" s="10" t="str">
        <f>VLOOKUP(K10,Inputs!$E$2:$F$12,2,FALSE)</f>
        <v>Alto</v>
      </c>
      <c r="M10" s="10" t="s">
        <v>59</v>
      </c>
      <c r="N10" s="14" t="s">
        <v>60</v>
      </c>
      <c r="O10" s="10">
        <v>3</v>
      </c>
      <c r="P10" s="10">
        <v>2</v>
      </c>
      <c r="Q10" s="10">
        <f t="shared" si="1"/>
        <v>5</v>
      </c>
      <c r="R10" s="10" t="str">
        <f>VLOOKUP(Q10,Inputs!$E$2:$F$12,2,FALSE)</f>
        <v>Medio</v>
      </c>
      <c r="S10" s="10" t="s">
        <v>61</v>
      </c>
      <c r="T10" s="10" t="s">
        <v>59</v>
      </c>
      <c r="U10" s="11" t="s">
        <v>54</v>
      </c>
      <c r="V10" s="11" t="s">
        <v>35</v>
      </c>
      <c r="W10" s="12" t="s">
        <v>62</v>
      </c>
      <c r="X10" s="11" t="s">
        <v>63</v>
      </c>
      <c r="Y10" s="9"/>
    </row>
    <row r="11" spans="1:25" ht="159" customHeight="1">
      <c r="A11" s="10" t="s">
        <v>23</v>
      </c>
      <c r="B11" s="11">
        <v>5</v>
      </c>
      <c r="C11" s="10" t="s">
        <v>64</v>
      </c>
      <c r="D11" s="10" t="s">
        <v>65</v>
      </c>
      <c r="E11" s="10" t="s">
        <v>26</v>
      </c>
      <c r="F11" s="10" t="s">
        <v>66</v>
      </c>
      <c r="G11" s="12" t="s">
        <v>67</v>
      </c>
      <c r="H11" s="12" t="s">
        <v>68</v>
      </c>
      <c r="I11" s="10">
        <v>4</v>
      </c>
      <c r="J11" s="10">
        <v>3</v>
      </c>
      <c r="K11" s="10">
        <f t="shared" si="0"/>
        <v>7</v>
      </c>
      <c r="L11" s="10" t="str">
        <f>VLOOKUP(K11,Inputs!$E$2:$F$12,2,FALSE)</f>
        <v>Alto</v>
      </c>
      <c r="M11" s="10" t="s">
        <v>30</v>
      </c>
      <c r="N11" s="12" t="s">
        <v>69</v>
      </c>
      <c r="O11" s="10">
        <v>3</v>
      </c>
      <c r="P11" s="10">
        <v>2</v>
      </c>
      <c r="Q11" s="10">
        <f t="shared" si="1"/>
        <v>5</v>
      </c>
      <c r="R11" s="10" t="str">
        <f>VLOOKUP(Q11,Inputs!$E$2:$F$12,2,FALSE)</f>
        <v>Medio</v>
      </c>
      <c r="S11" s="10" t="s">
        <v>53</v>
      </c>
      <c r="T11" s="10" t="s">
        <v>70</v>
      </c>
      <c r="U11" s="11" t="s">
        <v>71</v>
      </c>
      <c r="V11" s="11" t="s">
        <v>35</v>
      </c>
      <c r="W11" s="12" t="s">
        <v>72</v>
      </c>
      <c r="X11" s="11" t="s">
        <v>37</v>
      </c>
      <c r="Y11" s="9"/>
    </row>
    <row r="12" spans="1:25" ht="123.75" customHeight="1">
      <c r="A12" s="10" t="s">
        <v>23</v>
      </c>
      <c r="B12" s="11">
        <v>6</v>
      </c>
      <c r="C12" s="10" t="s">
        <v>24</v>
      </c>
      <c r="D12" s="10" t="s">
        <v>65</v>
      </c>
      <c r="E12" s="10" t="s">
        <v>26</v>
      </c>
      <c r="F12" s="10" t="s">
        <v>73</v>
      </c>
      <c r="G12" s="12" t="s">
        <v>74</v>
      </c>
      <c r="H12" s="12" t="s">
        <v>75</v>
      </c>
      <c r="I12" s="10">
        <v>3</v>
      </c>
      <c r="J12" s="10">
        <v>4</v>
      </c>
      <c r="K12" s="10">
        <f t="shared" si="0"/>
        <v>7</v>
      </c>
      <c r="L12" s="10" t="str">
        <f>VLOOKUP(K12,Inputs!$E$2:$F$12,2,FALSE)</f>
        <v>Alto</v>
      </c>
      <c r="M12" s="10" t="s">
        <v>30</v>
      </c>
      <c r="N12" s="12" t="s">
        <v>76</v>
      </c>
      <c r="O12" s="10">
        <v>2</v>
      </c>
      <c r="P12" s="10">
        <v>2</v>
      </c>
      <c r="Q12" s="10">
        <f t="shared" si="1"/>
        <v>4</v>
      </c>
      <c r="R12" s="10" t="str">
        <f>VLOOKUP(Q12,Inputs!$E$2:$F$12,2,FALSE)</f>
        <v>Bajo</v>
      </c>
      <c r="S12" s="10" t="s">
        <v>53</v>
      </c>
      <c r="T12" s="10" t="s">
        <v>30</v>
      </c>
      <c r="U12" s="11" t="s">
        <v>77</v>
      </c>
      <c r="V12" s="11" t="s">
        <v>78</v>
      </c>
      <c r="W12" s="12" t="s">
        <v>79</v>
      </c>
      <c r="X12" s="11" t="s">
        <v>80</v>
      </c>
      <c r="Y12" s="9"/>
    </row>
    <row r="13" spans="1:25" ht="106.5" customHeight="1">
      <c r="A13" s="10" t="s">
        <v>23</v>
      </c>
      <c r="B13" s="11">
        <v>7</v>
      </c>
      <c r="C13" s="10" t="s">
        <v>24</v>
      </c>
      <c r="D13" s="10" t="s">
        <v>65</v>
      </c>
      <c r="E13" s="10" t="s">
        <v>26</v>
      </c>
      <c r="F13" s="10" t="s">
        <v>73</v>
      </c>
      <c r="G13" s="12" t="s">
        <v>81</v>
      </c>
      <c r="H13" s="12" t="s">
        <v>82</v>
      </c>
      <c r="I13" s="10">
        <v>3</v>
      </c>
      <c r="J13" s="10">
        <v>4</v>
      </c>
      <c r="K13" s="10">
        <f t="shared" si="0"/>
        <v>7</v>
      </c>
      <c r="L13" s="10" t="str">
        <f>VLOOKUP(K13,Inputs!$E$2:$F$12,2,FALSE)</f>
        <v>Alto</v>
      </c>
      <c r="M13" s="10" t="s">
        <v>83</v>
      </c>
      <c r="N13" s="12" t="s">
        <v>84</v>
      </c>
      <c r="O13" s="10">
        <v>2</v>
      </c>
      <c r="P13" s="10">
        <v>2</v>
      </c>
      <c r="Q13" s="10">
        <f t="shared" si="1"/>
        <v>4</v>
      </c>
      <c r="R13" s="10" t="str">
        <f>VLOOKUP(Q13,Inputs!$E$2:$F$12,2,FALSE)</f>
        <v>Bajo</v>
      </c>
      <c r="S13" s="10" t="s">
        <v>53</v>
      </c>
      <c r="T13" s="10" t="s">
        <v>85</v>
      </c>
      <c r="U13" s="11" t="s">
        <v>77</v>
      </c>
      <c r="V13" s="11" t="s">
        <v>78</v>
      </c>
      <c r="W13" s="12" t="s">
        <v>86</v>
      </c>
      <c r="X13" s="11" t="s">
        <v>80</v>
      </c>
      <c r="Y13" s="9"/>
    </row>
    <row r="14" spans="1:25" ht="169.5" customHeight="1">
      <c r="A14" s="10" t="s">
        <v>23</v>
      </c>
      <c r="B14" s="11">
        <v>8</v>
      </c>
      <c r="C14" s="10" t="s">
        <v>64</v>
      </c>
      <c r="D14" s="10" t="s">
        <v>65</v>
      </c>
      <c r="E14" s="10" t="s">
        <v>26</v>
      </c>
      <c r="F14" s="10" t="s">
        <v>66</v>
      </c>
      <c r="G14" s="12" t="s">
        <v>87</v>
      </c>
      <c r="H14" s="12" t="s">
        <v>88</v>
      </c>
      <c r="I14" s="10">
        <v>3</v>
      </c>
      <c r="J14" s="10">
        <v>4</v>
      </c>
      <c r="K14" s="10">
        <f t="shared" si="0"/>
        <v>7</v>
      </c>
      <c r="L14" s="10" t="str">
        <f>VLOOKUP(K14,Inputs!$E$2:$F$12,2,FALSE)</f>
        <v>Alto</v>
      </c>
      <c r="M14" s="10" t="s">
        <v>30</v>
      </c>
      <c r="N14" s="12" t="s">
        <v>89</v>
      </c>
      <c r="O14" s="10">
        <v>2</v>
      </c>
      <c r="P14" s="10">
        <v>3</v>
      </c>
      <c r="Q14" s="10">
        <f t="shared" si="1"/>
        <v>5</v>
      </c>
      <c r="R14" s="10" t="str">
        <f>VLOOKUP(Q14,Inputs!$E$2:$F$12,2,FALSE)</f>
        <v>Medio</v>
      </c>
      <c r="S14" s="10" t="s">
        <v>53</v>
      </c>
      <c r="T14" s="10" t="s">
        <v>90</v>
      </c>
      <c r="U14" s="11" t="s">
        <v>77</v>
      </c>
      <c r="V14" s="11" t="s">
        <v>91</v>
      </c>
      <c r="W14" s="12" t="s">
        <v>92</v>
      </c>
      <c r="X14" s="11" t="s">
        <v>80</v>
      </c>
      <c r="Y14" s="9"/>
    </row>
    <row r="15" spans="1:25" ht="252">
      <c r="A15" s="10" t="s">
        <v>23</v>
      </c>
      <c r="B15" s="11">
        <v>9</v>
      </c>
      <c r="C15" s="10" t="s">
        <v>64</v>
      </c>
      <c r="D15" s="10" t="s">
        <v>65</v>
      </c>
      <c r="E15" s="10" t="s">
        <v>26</v>
      </c>
      <c r="F15" s="10" t="s">
        <v>66</v>
      </c>
      <c r="G15" s="12" t="s">
        <v>93</v>
      </c>
      <c r="H15" s="12" t="s">
        <v>94</v>
      </c>
      <c r="I15" s="10">
        <v>3</v>
      </c>
      <c r="J15" s="10">
        <v>4</v>
      </c>
      <c r="K15" s="10">
        <f t="shared" si="0"/>
        <v>7</v>
      </c>
      <c r="L15" s="10" t="str">
        <f>VLOOKUP(K15,Inputs!$E$2:$F$12,2,FALSE)</f>
        <v>Alto</v>
      </c>
      <c r="M15" s="10" t="s">
        <v>83</v>
      </c>
      <c r="N15" s="12" t="s">
        <v>95</v>
      </c>
      <c r="O15" s="10">
        <v>2</v>
      </c>
      <c r="P15" s="10">
        <v>3</v>
      </c>
      <c r="Q15" s="10">
        <f t="shared" si="1"/>
        <v>5</v>
      </c>
      <c r="R15" s="10" t="str">
        <f>VLOOKUP(Q15,Inputs!$E$2:$F$12,2,FALSE)</f>
        <v>Medio</v>
      </c>
      <c r="S15" s="10" t="s">
        <v>53</v>
      </c>
      <c r="T15" s="10" t="s">
        <v>85</v>
      </c>
      <c r="U15" s="11" t="s">
        <v>77</v>
      </c>
      <c r="V15" s="11" t="s">
        <v>91</v>
      </c>
      <c r="W15" s="12" t="s">
        <v>96</v>
      </c>
      <c r="X15" s="11" t="s">
        <v>80</v>
      </c>
      <c r="Y15" s="9"/>
    </row>
    <row r="16" spans="1:25" ht="90" customHeight="1">
      <c r="A16" s="10" t="s">
        <v>23</v>
      </c>
      <c r="B16" s="11">
        <v>10</v>
      </c>
      <c r="C16" s="10" t="s">
        <v>64</v>
      </c>
      <c r="D16" s="10" t="s">
        <v>25</v>
      </c>
      <c r="E16" s="10" t="s">
        <v>26</v>
      </c>
      <c r="F16" s="10" t="s">
        <v>27</v>
      </c>
      <c r="G16" s="12" t="s">
        <v>97</v>
      </c>
      <c r="H16" s="12" t="s">
        <v>98</v>
      </c>
      <c r="I16" s="10">
        <v>4</v>
      </c>
      <c r="J16" s="10">
        <v>4</v>
      </c>
      <c r="K16" s="10">
        <v>7</v>
      </c>
      <c r="L16" s="10" t="s">
        <v>99</v>
      </c>
      <c r="M16" s="10" t="s">
        <v>30</v>
      </c>
      <c r="N16" s="12" t="s">
        <v>100</v>
      </c>
      <c r="O16" s="10">
        <v>1</v>
      </c>
      <c r="P16" s="10">
        <v>1</v>
      </c>
      <c r="Q16" s="10">
        <v>2</v>
      </c>
      <c r="R16" s="10" t="s">
        <v>101</v>
      </c>
      <c r="S16" s="10" t="s">
        <v>53</v>
      </c>
      <c r="T16" s="10" t="s">
        <v>102</v>
      </c>
      <c r="U16" s="11" t="s">
        <v>103</v>
      </c>
      <c r="V16" s="11" t="s">
        <v>104</v>
      </c>
      <c r="W16" s="12" t="s">
        <v>105</v>
      </c>
      <c r="X16" s="11" t="s">
        <v>106</v>
      </c>
      <c r="Y16" s="9"/>
    </row>
    <row r="17" spans="1:25" ht="90" customHeight="1">
      <c r="A17" s="10" t="s">
        <v>23</v>
      </c>
      <c r="B17" s="11">
        <v>11</v>
      </c>
      <c r="C17" s="10" t="s">
        <v>64</v>
      </c>
      <c r="D17" s="10" t="s">
        <v>65</v>
      </c>
      <c r="E17" s="10" t="s">
        <v>26</v>
      </c>
      <c r="F17" s="10" t="s">
        <v>27</v>
      </c>
      <c r="G17" s="12" t="s">
        <v>107</v>
      </c>
      <c r="H17" s="12" t="s">
        <v>108</v>
      </c>
      <c r="I17" s="10">
        <v>2</v>
      </c>
      <c r="J17" s="10">
        <v>3</v>
      </c>
      <c r="K17" s="10">
        <v>4</v>
      </c>
      <c r="L17" s="10" t="s">
        <v>99</v>
      </c>
      <c r="M17" s="10" t="s">
        <v>85</v>
      </c>
      <c r="N17" s="12" t="s">
        <v>109</v>
      </c>
      <c r="O17" s="10">
        <v>2</v>
      </c>
      <c r="P17" s="10">
        <v>1</v>
      </c>
      <c r="Q17" s="10">
        <v>3</v>
      </c>
      <c r="R17" s="10" t="s">
        <v>101</v>
      </c>
      <c r="S17" s="10" t="s">
        <v>61</v>
      </c>
      <c r="T17" s="10" t="s">
        <v>42</v>
      </c>
      <c r="U17" s="11" t="s">
        <v>110</v>
      </c>
      <c r="V17" s="11" t="s">
        <v>111</v>
      </c>
      <c r="W17" s="12" t="s">
        <v>112</v>
      </c>
      <c r="X17" s="11" t="s">
        <v>37</v>
      </c>
      <c r="Y17" s="9"/>
    </row>
    <row r="18" spans="1:25" ht="99.95" customHeight="1">
      <c r="A18" s="15" t="s">
        <v>23</v>
      </c>
      <c r="B18" s="11">
        <v>12</v>
      </c>
      <c r="C18" s="10" t="s">
        <v>64</v>
      </c>
      <c r="D18" s="10" t="s">
        <v>65</v>
      </c>
      <c r="E18" s="10" t="s">
        <v>26</v>
      </c>
      <c r="F18" s="10" t="s">
        <v>27</v>
      </c>
      <c r="G18" s="12" t="s">
        <v>113</v>
      </c>
      <c r="H18" s="12" t="s">
        <v>114</v>
      </c>
      <c r="I18" s="10">
        <v>3</v>
      </c>
      <c r="J18" s="10">
        <v>4</v>
      </c>
      <c r="K18" s="10">
        <v>7</v>
      </c>
      <c r="L18" s="10" t="s">
        <v>99</v>
      </c>
      <c r="M18" s="10" t="s">
        <v>83</v>
      </c>
      <c r="N18" s="12" t="s">
        <v>115</v>
      </c>
      <c r="O18" s="10">
        <v>2</v>
      </c>
      <c r="P18" s="10">
        <v>2</v>
      </c>
      <c r="Q18" s="10">
        <v>4</v>
      </c>
      <c r="R18" s="10" t="s">
        <v>101</v>
      </c>
      <c r="S18" s="10" t="s">
        <v>53</v>
      </c>
      <c r="T18" s="10" t="s">
        <v>83</v>
      </c>
      <c r="U18" s="11" t="s">
        <v>110</v>
      </c>
      <c r="V18" s="11" t="s">
        <v>111</v>
      </c>
      <c r="W18" s="11" t="s">
        <v>116</v>
      </c>
      <c r="X18" s="11" t="s">
        <v>117</v>
      </c>
      <c r="Y18" s="9"/>
    </row>
    <row r="20" spans="1:25" ht="15" customHeight="1"/>
  </sheetData>
  <autoFilter ref="B6:Y18" xr:uid="{DB0AB363-8061-4B3D-93AF-68E45DFD6D78}"/>
  <mergeCells count="27">
    <mergeCell ref="A1:H1"/>
    <mergeCell ref="O4:R4"/>
    <mergeCell ref="A2:J2"/>
    <mergeCell ref="B4:B6"/>
    <mergeCell ref="C4:C6"/>
    <mergeCell ref="D4:D6"/>
    <mergeCell ref="E4:E6"/>
    <mergeCell ref="F4:F6"/>
    <mergeCell ref="G4:G6"/>
    <mergeCell ref="H4:H6"/>
    <mergeCell ref="I4:I6"/>
    <mergeCell ref="J4:J6"/>
    <mergeCell ref="K4:K6"/>
    <mergeCell ref="L4:L6"/>
    <mergeCell ref="M4:M6"/>
    <mergeCell ref="N4:N6"/>
    <mergeCell ref="O5:O6"/>
    <mergeCell ref="P5:P6"/>
    <mergeCell ref="Q5:Q6"/>
    <mergeCell ref="R5:R6"/>
    <mergeCell ref="W5:W6"/>
    <mergeCell ref="X5:X6"/>
    <mergeCell ref="S4:S6"/>
    <mergeCell ref="T4:T6"/>
    <mergeCell ref="U4:U6"/>
    <mergeCell ref="V4:V6"/>
    <mergeCell ref="W4:X4"/>
  </mergeCells>
  <dataValidations count="1">
    <dataValidation type="whole" allowBlank="1" showInputMessage="1" showErrorMessage="1" sqref="I7:J15" xr:uid="{87527DD3-CBAC-4B67-9813-DAA981CD89FE}">
      <formula1>1</formula1>
      <formula2>5</formula2>
    </dataValidation>
  </dataValidations>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3BC0031-CACC-4FC3-92E7-730AAB5A35C7}">
          <x14:formula1>
            <xm:f>Inputs!$D$2:$D$9</xm:f>
          </x14:formula1>
          <xm:sqref>F7:F15</xm:sqref>
        </x14:dataValidation>
        <x14:dataValidation type="list" allowBlank="1" showInputMessage="1" showErrorMessage="1" xr:uid="{9B761FAB-B193-48C5-945F-0C0F2B5A0E0E}">
          <x14:formula1>
            <xm:f>Inputs!$C$2:$C$5</xm:f>
          </x14:formula1>
          <xm:sqref>E7:E15</xm:sqref>
        </x14:dataValidation>
        <x14:dataValidation type="list" allowBlank="1" showInputMessage="1" showErrorMessage="1" xr:uid="{11566EF0-E5D8-4D55-9AD3-6D219DB4C22D}">
          <x14:formula1>
            <xm:f>Inputs!$B$2:$B$3</xm:f>
          </x14:formula1>
          <xm:sqref>D7:D15</xm:sqref>
        </x14:dataValidation>
        <x14:dataValidation type="list" allowBlank="1" showInputMessage="1" showErrorMessage="1" xr:uid="{24B1EE83-9C84-4DF6-BCDD-5AF0F1E3D87B}">
          <x14:formula1>
            <xm:f>Inputs!$A$2:$A$3</xm:f>
          </x14:formula1>
          <xm:sqref>C7:C15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56EC-D93B-4F19-8578-012FE3AC624F}">
  <dimension ref="A1:G5"/>
  <sheetViews>
    <sheetView workbookViewId="0">
      <selection activeCell="G15" sqref="G15"/>
    </sheetView>
  </sheetViews>
  <sheetFormatPr baseColWidth="10" defaultColWidth="11.42578125" defaultRowHeight="15"/>
  <cols>
    <col min="2" max="2" width="16.140625" customWidth="1"/>
    <col min="3" max="3" width="11.85546875" bestFit="1" customWidth="1"/>
    <col min="4" max="4" width="39.28515625" bestFit="1" customWidth="1"/>
    <col min="5" max="5" width="32" bestFit="1" customWidth="1"/>
    <col min="6" max="6" width="35.42578125" bestFit="1" customWidth="1"/>
    <col min="7" max="7" width="31.85546875" customWidth="1"/>
  </cols>
  <sheetData>
    <row r="1" spans="1:7" ht="16.5" thickBot="1">
      <c r="A1" s="36" t="s">
        <v>118</v>
      </c>
      <c r="B1" s="37"/>
      <c r="C1" s="37"/>
      <c r="D1" s="37"/>
      <c r="E1" s="37"/>
      <c r="F1" s="2" t="s">
        <v>119</v>
      </c>
      <c r="G1" s="3">
        <v>1</v>
      </c>
    </row>
    <row r="2" spans="1:7" ht="15.75" thickBot="1">
      <c r="A2" s="2" t="s">
        <v>119</v>
      </c>
      <c r="B2" s="2" t="s">
        <v>120</v>
      </c>
      <c r="C2" s="2" t="s">
        <v>121</v>
      </c>
      <c r="D2" s="2" t="s">
        <v>122</v>
      </c>
      <c r="E2" s="2" t="s">
        <v>123</v>
      </c>
      <c r="F2" s="2" t="s">
        <v>124</v>
      </c>
      <c r="G2" s="2" t="s">
        <v>125</v>
      </c>
    </row>
    <row r="3" spans="1:7">
      <c r="A3" s="38">
        <v>1</v>
      </c>
      <c r="B3" s="38" t="s">
        <v>126</v>
      </c>
      <c r="C3" s="40">
        <v>44673</v>
      </c>
      <c r="D3" s="38" t="s">
        <v>127</v>
      </c>
      <c r="E3" s="4" t="s">
        <v>128</v>
      </c>
      <c r="F3" s="34" t="s">
        <v>129</v>
      </c>
      <c r="G3" s="4" t="s">
        <v>130</v>
      </c>
    </row>
    <row r="4" spans="1:7" ht="27">
      <c r="A4" s="39"/>
      <c r="B4" s="39"/>
      <c r="C4" s="41"/>
      <c r="D4" s="39"/>
      <c r="E4" s="5" t="s">
        <v>131</v>
      </c>
      <c r="F4" s="35"/>
      <c r="G4" s="5" t="s">
        <v>132</v>
      </c>
    </row>
    <row r="5" spans="1:7" ht="14.45" customHeight="1">
      <c r="A5" s="31" t="s">
        <v>133</v>
      </c>
      <c r="B5" s="32"/>
      <c r="C5" s="32"/>
      <c r="D5" s="32"/>
      <c r="E5" s="32"/>
      <c r="F5" s="32"/>
      <c r="G5" s="33"/>
    </row>
  </sheetData>
  <mergeCells count="7">
    <mergeCell ref="A5:G5"/>
    <mergeCell ref="F3:F4"/>
    <mergeCell ref="A1:E1"/>
    <mergeCell ref="A3:A4"/>
    <mergeCell ref="B3:B4"/>
    <mergeCell ref="C3:C4"/>
    <mergeCell ref="D3: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F4C9-8C66-4ABF-AE41-AB462C56C457}">
  <sheetPr>
    <tabColor rgb="FFFF0000"/>
  </sheetPr>
  <dimension ref="A1:H12"/>
  <sheetViews>
    <sheetView workbookViewId="0">
      <selection activeCell="G13" sqref="G13"/>
    </sheetView>
  </sheetViews>
  <sheetFormatPr baseColWidth="10" defaultColWidth="11.42578125" defaultRowHeight="15"/>
  <cols>
    <col min="8" max="8" width="55.85546875" customWidth="1"/>
  </cols>
  <sheetData>
    <row r="1" spans="1:8">
      <c r="A1" s="1" t="s">
        <v>3</v>
      </c>
      <c r="B1" s="1" t="s">
        <v>4</v>
      </c>
      <c r="C1" s="1" t="s">
        <v>5</v>
      </c>
      <c r="D1" s="1" t="s">
        <v>6</v>
      </c>
      <c r="E1" s="1" t="s">
        <v>134</v>
      </c>
      <c r="F1" s="1" t="s">
        <v>135</v>
      </c>
      <c r="G1">
        <v>1</v>
      </c>
      <c r="H1" t="s">
        <v>42</v>
      </c>
    </row>
    <row r="2" spans="1:8">
      <c r="A2" t="s">
        <v>24</v>
      </c>
      <c r="B2" t="s">
        <v>65</v>
      </c>
      <c r="C2" t="s">
        <v>136</v>
      </c>
      <c r="D2" t="s">
        <v>39</v>
      </c>
      <c r="E2">
        <v>0</v>
      </c>
      <c r="F2" t="s">
        <v>101</v>
      </c>
      <c r="G2">
        <v>2</v>
      </c>
      <c r="H2" t="s">
        <v>30</v>
      </c>
    </row>
    <row r="3" spans="1:8">
      <c r="A3" t="s">
        <v>64</v>
      </c>
      <c r="B3" t="s">
        <v>25</v>
      </c>
      <c r="C3" t="s">
        <v>38</v>
      </c>
      <c r="D3" t="s">
        <v>137</v>
      </c>
      <c r="E3">
        <v>1</v>
      </c>
      <c r="F3" t="s">
        <v>101</v>
      </c>
      <c r="G3">
        <v>3</v>
      </c>
      <c r="H3" t="s">
        <v>83</v>
      </c>
    </row>
    <row r="4" spans="1:8">
      <c r="C4" t="s">
        <v>138</v>
      </c>
      <c r="D4" t="s">
        <v>73</v>
      </c>
      <c r="E4">
        <v>2</v>
      </c>
      <c r="F4" t="s">
        <v>101</v>
      </c>
      <c r="G4">
        <v>4</v>
      </c>
      <c r="H4" t="s">
        <v>70</v>
      </c>
    </row>
    <row r="5" spans="1:8">
      <c r="C5" t="s">
        <v>26</v>
      </c>
      <c r="D5" t="s">
        <v>66</v>
      </c>
      <c r="E5">
        <v>3</v>
      </c>
      <c r="F5" t="s">
        <v>101</v>
      </c>
      <c r="G5">
        <v>5</v>
      </c>
      <c r="H5" t="s">
        <v>139</v>
      </c>
    </row>
    <row r="6" spans="1:8">
      <c r="D6" t="s">
        <v>140</v>
      </c>
      <c r="E6">
        <v>4</v>
      </c>
      <c r="F6" t="s">
        <v>101</v>
      </c>
      <c r="H6" t="s">
        <v>85</v>
      </c>
    </row>
    <row r="7" spans="1:8">
      <c r="D7" t="s">
        <v>141</v>
      </c>
      <c r="E7">
        <v>5</v>
      </c>
      <c r="F7" t="s">
        <v>142</v>
      </c>
      <c r="H7" t="s">
        <v>102</v>
      </c>
    </row>
    <row r="8" spans="1:8">
      <c r="D8" t="s">
        <v>143</v>
      </c>
      <c r="E8">
        <v>6</v>
      </c>
      <c r="F8" t="s">
        <v>99</v>
      </c>
    </row>
    <row r="9" spans="1:8">
      <c r="D9" t="s">
        <v>144</v>
      </c>
      <c r="E9">
        <v>7</v>
      </c>
      <c r="F9" t="s">
        <v>99</v>
      </c>
    </row>
    <row r="10" spans="1:8">
      <c r="E10">
        <v>8</v>
      </c>
      <c r="F10" t="s">
        <v>145</v>
      </c>
    </row>
    <row r="11" spans="1:8">
      <c r="E11">
        <v>9</v>
      </c>
      <c r="F11" t="s">
        <v>145</v>
      </c>
    </row>
    <row r="12" spans="1:8">
      <c r="E12">
        <v>10</v>
      </c>
      <c r="F12"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F99867476F5040A2D46CBA2C5F5326" ma:contentTypeVersion="13" ma:contentTypeDescription="Crear nuevo documento." ma:contentTypeScope="" ma:versionID="25c921c3226a79cc87ea3acf95d87112">
  <xsd:schema xmlns:xsd="http://www.w3.org/2001/XMLSchema" xmlns:xs="http://www.w3.org/2001/XMLSchema" xmlns:p="http://schemas.microsoft.com/office/2006/metadata/properties" xmlns:ns2="da8aa7cc-758d-4523-905f-442eecf473d5" xmlns:ns3="e5df8afc-c778-424a-bb27-2a946fd16249" targetNamespace="http://schemas.microsoft.com/office/2006/metadata/properties" ma:root="true" ma:fieldsID="37d457499ca7ecb1ca095eab53028062" ns2:_="" ns3:_="">
    <xsd:import namespace="da8aa7cc-758d-4523-905f-442eecf473d5"/>
    <xsd:import namespace="e5df8afc-c778-424a-bb27-2a946fd1624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aa7cc-758d-4523-905f-442eecf473d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df8afc-c778-424a-bb27-2a946fd1624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df8afc-c778-424a-bb27-2a946fd162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5E8492-B994-470A-9FE2-C13023B95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aa7cc-758d-4523-905f-442eecf473d5"/>
    <ds:schemaRef ds:uri="e5df8afc-c778-424a-bb27-2a946fd16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BCCE2B-5398-44F3-8417-D16CC83B0BC5}">
  <ds:schemaRefs>
    <ds:schemaRef ds:uri="http://schemas.microsoft.com/sharepoint/v3/contenttype/forms"/>
  </ds:schemaRefs>
</ds:datastoreItem>
</file>

<file path=customXml/itemProps3.xml><?xml version="1.0" encoding="utf-8"?>
<ds:datastoreItem xmlns:ds="http://schemas.openxmlformats.org/officeDocument/2006/customXml" ds:itemID="{0A1F3715-4806-4C1C-BCAE-9F815B620AB1}">
  <ds:schemaRefs>
    <ds:schemaRef ds:uri="http://purl.org/dc/dcmitype/"/>
    <ds:schemaRef ds:uri="http://www.w3.org/XML/1998/namespace"/>
    <ds:schemaRef ds:uri="e5df8afc-c778-424a-bb27-2a946fd16249"/>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da8aa7cc-758d-4523-905f-442eecf473d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1 - Riesgos</vt:lpstr>
      <vt:lpstr>Control de cambios</vt:lpstr>
      <vt:lpstr>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dc:creator>
  <cp:keywords/>
  <dc:description/>
  <cp:lastModifiedBy>Ivonne Natalia Ovalle Ramirez</cp:lastModifiedBy>
  <cp:revision/>
  <dcterms:created xsi:type="dcterms:W3CDTF">2020-08-08T21:11:53Z</dcterms:created>
  <dcterms:modified xsi:type="dcterms:W3CDTF">2026-02-02T21:41:14Z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0x010100FCF99867476F5040A2D46CBA2C5F5326</vt:lpwstr>
  </property>
  <property fmtid="{D5CDD505-2E9C-101B-9397-08002B2CF9AE}" pid="3" name="MediaServiceImageTags">
    <vt:lpwstr/>
  </property>
</Properties>
</file>