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icbfgob-my.sharepoint.com/personal/marlon_perez_icbf_gov_co/Documents/Documentos/PROCESO LICENCIAS MICROSOFT 2025 - 2026/"/>
    </mc:Choice>
  </mc:AlternateContent>
  <xr:revisionPtr revIDLastSave="7" documentId="8_{AF437FE4-1F3B-49B2-B3B4-E9A2872954FB}" xr6:coauthVersionLast="47" xr6:coauthVersionMax="47" xr10:uidLastSave="{4D207853-9DBE-45D9-8139-2ED9F1114A69}"/>
  <bookViews>
    <workbookView xWindow="-108" yWindow="-108" windowWidth="23256" windowHeight="12456" firstSheet="2" activeTab="2" xr2:uid="{00000000-000D-0000-FFFF-FFFF00000000}"/>
  </bookViews>
  <sheets>
    <sheet name="INSTRUCCIONES" sheetId="4" state="hidden" r:id="rId1"/>
    <sheet name="TABLAS DE VALORACION" sheetId="3" state="hidden" r:id="rId2"/>
    <sheet name="ANEXO RIESGOS" sheetId="1" r:id="rId3"/>
  </sheets>
  <externalReferences>
    <externalReference r:id="rId4"/>
  </externalReferences>
  <definedNames>
    <definedName name="_xlnm._FilterDatabase" localSheetId="2" hidden="1">'ANEXO RIESGOS'!$A$9:$Y$15</definedName>
    <definedName name="_xlnm.Print_Area" localSheetId="2">'ANEXO RIESGOS'!$B$5:$X$15</definedName>
    <definedName name="ASIGNACIÓN">#REF!</definedName>
    <definedName name="CLASE">#REF!</definedName>
    <definedName name="ETAPA">#REF!</definedName>
    <definedName name="FUENTE">#REF!</definedName>
    <definedName name="IMPACTO">#REF!</definedName>
    <definedName name="PROBABILIDAD">#REF!</definedName>
    <definedName name="TIPO">#REF!</definedName>
    <definedName name="_xlnm.Print_Titles" localSheetId="2">'ANEXO RIESGOS'!$5:$9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1" l="1"/>
  <c r="Q15" i="1"/>
  <c r="R15" i="1" s="1"/>
  <c r="K15" i="1"/>
  <c r="L15" i="1" s="1"/>
  <c r="Q13" i="1"/>
  <c r="R13" i="1" s="1"/>
  <c r="K13" i="1"/>
  <c r="L13" i="1" s="1"/>
  <c r="Q11" i="1"/>
  <c r="R11" i="1" s="1"/>
  <c r="K11" i="1"/>
  <c r="L11" i="1" s="1"/>
  <c r="Q10" i="1"/>
  <c r="K10" i="1"/>
  <c r="Q14" i="1" l="1"/>
  <c r="K14" i="1"/>
  <c r="L14" i="1" s="1"/>
  <c r="L10" i="1"/>
  <c r="L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Camilo Andres Castaneda Gutierrez</author>
  </authors>
  <commentList>
    <comment ref="O8" authorId="0" shapeId="0" xr:uid="{00000000-0006-0000-0100-000001000000}">
      <text>
        <r>
          <rPr>
            <b/>
            <sz val="9"/>
            <color rgb="FF000000"/>
            <rFont val="Tahoma"/>
            <family val="2"/>
          </rPr>
          <t>Camilo Andres Castaneda Gutierrez:</t>
        </r>
        <r>
          <rPr>
            <sz val="9"/>
            <color rgb="FF000000"/>
            <rFont val="Tahoma"/>
            <family val="2"/>
          </rPr>
          <t xml:space="preserve">
</t>
        </r>
        <r>
          <rPr>
            <sz val="9"/>
            <color rgb="FF000000"/>
            <rFont val="Tahoma"/>
            <family val="2"/>
          </rPr>
          <t>considero que la mayoría de las valoraciones son altas despues del tratamiento.</t>
        </r>
      </text>
    </comment>
  </commentList>
</comments>
</file>

<file path=xl/sharedStrings.xml><?xml version="1.0" encoding="utf-8"?>
<sst xmlns="http://schemas.openxmlformats.org/spreadsheetml/2006/main" count="425" uniqueCount="254">
  <si>
    <t xml:space="preserve">
PROCESO
ADQUISICIÓN DE BIENES Y SERVICIOS
FORMATO ANEXO FCT MATRIZ DE IDENTIFICACIÓN, VALORACIÓN Y ASIGNACIÓN DE RIESGOS </t>
  </si>
  <si>
    <t>Anexo 3.F1.P3.ABS</t>
  </si>
  <si>
    <t>Versión 5</t>
  </si>
  <si>
    <t>Pág. 1 de 1</t>
  </si>
  <si>
    <t>Clasificación de la Información:
Pública</t>
  </si>
  <si>
    <t>Instrucciones para el diligenciamiento del anexo FCT- Matriz de identificación, valoración y asignación de riesgos</t>
  </si>
  <si>
    <t>Eliminar las hojas "INSTRUCCIONES" y "TABLAS DE VALORACIÓN" antes de remitir el anexo para revisión. No imprimir.</t>
  </si>
  <si>
    <t>La hoja "ANEXO RIESGOS", se remite en Excel para revisión pero se publica en SECOP en PDF.</t>
  </si>
  <si>
    <t xml:space="preserve">No. </t>
  </si>
  <si>
    <t>Nombre de columna / celda</t>
  </si>
  <si>
    <t>Columna / celda</t>
  </si>
  <si>
    <t>Lista desplegable</t>
  </si>
  <si>
    <t>Formulado</t>
  </si>
  <si>
    <t>Instrucción para el diligenciamiento</t>
  </si>
  <si>
    <t>Denominación del bien o servicio</t>
  </si>
  <si>
    <t>H6</t>
  </si>
  <si>
    <t>No</t>
  </si>
  <si>
    <t xml:space="preserve">Este campo corresponde al numeral 1 de la FCT. </t>
  </si>
  <si>
    <t>Anexo No.</t>
  </si>
  <si>
    <t>Y6</t>
  </si>
  <si>
    <t>Indicar el numero que le corresponde al anexo de acuerdo con el listado del numeral 12 de la FCT.</t>
  </si>
  <si>
    <t xml:space="preserve">Fecha </t>
  </si>
  <si>
    <t>Y7</t>
  </si>
  <si>
    <t xml:space="preserve">Diligenciar la fecha en la que se elabora el anexo. </t>
  </si>
  <si>
    <t>C</t>
  </si>
  <si>
    <t>Numeración consecutiva del riesgo desde 1.</t>
  </si>
  <si>
    <t>Clase</t>
  </si>
  <si>
    <t>D</t>
  </si>
  <si>
    <t>Si</t>
  </si>
  <si>
    <t>Seleccione de la lista desplegable: General/Específico, de acuerdo con la tabla de valoración No. 1</t>
  </si>
  <si>
    <t>Fuente</t>
  </si>
  <si>
    <t>E</t>
  </si>
  <si>
    <t>Seleccione de la lista desplegable: Interno/Externo, de acuerdo con la tabla de valoración No. 2</t>
  </si>
  <si>
    <t>Etapa</t>
  </si>
  <si>
    <t>F</t>
  </si>
  <si>
    <t>Seleccione de la lista desplegable: Planeación/Selección/Contratación/Ejecución, de acuerdo con la tabla de valoración No. 3</t>
  </si>
  <si>
    <t>Tipo</t>
  </si>
  <si>
    <t>G</t>
  </si>
  <si>
    <t>Seleccione de la lista desplegable: Económico/ Social o político/ Operacional/ Financiero/ Regulatorio/ De la naturaleza/ Ambiental/ Tecnológico, de acuerdo con la tabla de valoración No. 4</t>
  </si>
  <si>
    <t>Descripción (Qué puede pasar y, cómo puede ocurrir)</t>
  </si>
  <si>
    <t>H</t>
  </si>
  <si>
    <t xml:space="preserve">Describir el Riesgo teniendo en cuenta los siguientes aspectos: (a) los eventos que impidan la adjudicación y firma del contrato como resultado del Proceso de Contratación; (b) los eventos que alteren la ejecución del contrato; (c) el equilibrio económico del contrato; (d) la eficacia del Proceso de Contratación, es decir, que la Entidad Estatal pueda satisfacer la necesidad que motivó el Proceso de Contratación; y (e) la reputación y legitimidad de la Entidad Estatal encargada de prestar el bien o servicio. </t>
  </si>
  <si>
    <t>Consecuencia de la ocurrencia del evento</t>
  </si>
  <si>
    <t>I</t>
  </si>
  <si>
    <t>Describir las posibles consecuencias de la ocurrencia del evento.</t>
  </si>
  <si>
    <t>Probabilidad</t>
  </si>
  <si>
    <t>J</t>
  </si>
  <si>
    <t>Asignar una categoría a cada Riesgo de acuerdo con la probabilidad de ocurrencia así: raro, improbable, posible, probable y casi cierto y valorarlos de 1 a 5 siendo raro el de valor más bajo y casi cierto el de valor más alto, como se indica en la tabla de valoración No. 5.</t>
  </si>
  <si>
    <t>Impacto</t>
  </si>
  <si>
    <t>K</t>
  </si>
  <si>
    <t>Determinar el impacto del Riesgo, utilizando la tabla de valoración No. 6.</t>
  </si>
  <si>
    <t>Valoración del riesgo</t>
  </si>
  <si>
    <t>L</t>
  </si>
  <si>
    <t>Esta columna está formulada, no modificar</t>
  </si>
  <si>
    <t>Categoría</t>
  </si>
  <si>
    <t>M</t>
  </si>
  <si>
    <t>¿A quién se le asigna?</t>
  </si>
  <si>
    <t>N</t>
  </si>
  <si>
    <t>Seleccione de la lista desplegable: ICBF/Contratista/ICBF y Contratista</t>
  </si>
  <si>
    <t>Tratamiento/Controles a ser implementados</t>
  </si>
  <si>
    <t>O</t>
  </si>
  <si>
    <t>Describir las acciones o actividades específicas que se deberán poner en marcha para prevenir que se materialicen los eventos o en caso de que sucedan, reducir su impacto en el contrato. Tener en cuenta que si el tratamiento implica acciones, gestiones, entregables, personal, o cualquier obligación para el contratista, debe ser contemplado en el numeral 6 o 7 de la FCT.</t>
  </si>
  <si>
    <t>P</t>
  </si>
  <si>
    <t>Asignar una categoría a cada Riesgo de acuerdo con la probabilidad de ocurrencia después de implementado el tratamiento, de acuerdo con la tabla de valoración No. 5. Esta probabilidad debe ser igual o inferior a la registrada antes de aplicar el tratamiento (columna J).</t>
  </si>
  <si>
    <t>Q</t>
  </si>
  <si>
    <t>Determinar el impacto del Riesgo después de aplicado el tratamiento, utilizando la tabla de valoración No. 6.  Este impacto debe ser igual o inferior al registrado antes de aplicar el tratamiento (columna K).</t>
  </si>
  <si>
    <t>R</t>
  </si>
  <si>
    <t>Esta columna está formulada, no modificar. Este resultado debe ser inferior al de la columna L, de lo contrario el tratamiento implementado (columna O) no estaría teniendo efecto. Revisar la probabilidad después del tratamiento (columna P) o el impacto después del tratamiento (columna Q).</t>
  </si>
  <si>
    <t>S</t>
  </si>
  <si>
    <t>Esta columna está formulada, no modificar. Este resultado debe ser inferior al de la columna M, de lo contrario el tratamiento implementado (columna O) no estaría teniendo efecto. Revisar la probabilidad después del tratamiento (columna P) o el impacto después del tratamiento (columna Q).</t>
  </si>
  <si>
    <t>¿Afecta la ejecución del contrato?</t>
  </si>
  <si>
    <t>T</t>
  </si>
  <si>
    <t>Seleccione de la lista desplegable: Si/No</t>
  </si>
  <si>
    <t>Responsable por implementar el tratamiento</t>
  </si>
  <si>
    <t>U</t>
  </si>
  <si>
    <t>A partir de cuando se inicia el tratamiento</t>
  </si>
  <si>
    <t>V</t>
  </si>
  <si>
    <t xml:space="preserve">Incluir el evento con el cual se inicia el tratamiento, tenga en cuenta que este debe ser coherente con la etapa seleccionada en la columna F y con la tabla de valoración No. 3. </t>
  </si>
  <si>
    <t>Cuando se completa el tratamiento</t>
  </si>
  <si>
    <t>W</t>
  </si>
  <si>
    <t xml:space="preserve">Incluir el evento con el cual finaliza el tratamiento, tenga en cuenta que este debe ser coherente con la etapa seleccionada en la columna F y con la tabla de valoración No. 3. </t>
  </si>
  <si>
    <t>¿Cómo se realiza  el monitoreo?</t>
  </si>
  <si>
    <t>X</t>
  </si>
  <si>
    <t>Definir la forma de realizar el monitoreo (encuestas, muestreos aleatorios de calidad, informes de seguimiento, reuniones, comités, entre otros.). Es importante revisar la efectividad y el desempeño de las herramientas implementadas para la gestión. Si implican obligaciones por parte del contratista deben estar incluidas en el numeral 6 o 7 de la FCT.</t>
  </si>
  <si>
    <t>Periodicidad</t>
  </si>
  <si>
    <t>Y</t>
  </si>
  <si>
    <t>Definir la periodicidad del monitoreo, puede ser: Diaria/Semanal/Quincenal/Mensual/Bimestral/Trimestral/Cuatrimestral/Semestral/Anual/Permanente</t>
  </si>
  <si>
    <t>Nota: Cuando se trate de contrataciones mediante la TVEC, este anexo corresponde a la matriz de riesgos establecida por CCE para el respectivo IAD o AMP.</t>
  </si>
  <si>
    <t xml:space="preserve">
PROCESO 
ADQUISICIÓN DE BIENES Y SERVICIOS
FORMATO ANEXO FCT MATRIZ DE IDENTIFICACIÓN, VALORACIÓN Y ASIGNACIÓN DE RIESGOS</t>
  </si>
  <si>
    <t>Instrucciones para el diligenciamiento - Tablas para valoración de riesgo según metodología de Colombia Compra Eficiente</t>
  </si>
  <si>
    <t>Eliminar esta hoja antes de remitir el anexo para revisión. No imprimir.</t>
  </si>
  <si>
    <t>Seleccione la opción de las listas desplegables en las columnas con títulos de color amarillo de acuerdo con las siguientes tablas.</t>
  </si>
  <si>
    <t>TABLA DE VALORACIÓN NO. 1</t>
  </si>
  <si>
    <t>TABLA DE VALORACIÓN NO. 2</t>
  </si>
  <si>
    <t>TABLA DE VALORACIÓN NO. 3</t>
  </si>
  <si>
    <t>Clase del Riesgo</t>
  </si>
  <si>
    <t>Descripción</t>
  </si>
  <si>
    <t>Fuente del Riesgo</t>
  </si>
  <si>
    <t xml:space="preserve"> Etapa del proceso</t>
  </si>
  <si>
    <t>Desde</t>
  </si>
  <si>
    <t>Hasta</t>
  </si>
  <si>
    <t>General</t>
  </si>
  <si>
    <t>Es un Riesgo de todos los Procesos de Contratación adelantados por la Entidad Estatal, por lo cual está presente en toda su actividad contractual.</t>
  </si>
  <si>
    <t>Interno</t>
  </si>
  <si>
    <t xml:space="preserve">Es un Riesgo asociado a la operación, capacidad, o situación particular de la Entidad Estatal (reputacional, tecnológico). </t>
  </si>
  <si>
    <t>Planeación</t>
  </si>
  <si>
    <t>Plan anual de adquisición</t>
  </si>
  <si>
    <t xml:space="preserve"> Acto de Apertura del Proceso de
Contratación</t>
  </si>
  <si>
    <t>Durante esta etapa, la Entidad elabora los estudios previos y el proyecto de pliegos de condiciones o sus equivalentes. Dentro de las preguntas que la Entidad Estatal debe hacerse para identificar los Riesgos de la etapa de planeación se encuentran las siguientes:
(i) La modalidad de contratación es adecuada para el bien servicio u obra necesitado.
(ii) Los requisitos habilitantes son los apropiados para el Proceso de Contratación y es posible encontrar proponentes que los cumplan incluyendo los Riesgos relacionados con la habilidad para determinar requisitos habilitantes consistentes con el Proceso de Contratación y con el sector económico en el que actúan los posibles oferentes.
(iii) El valor del contrato corresponde a los precios del mercado.
(iv) La descripción del bien o servicio requerido es claro.
(v) El Proceso de Contratación cuenta con las condiciones que garanticen la transparencia, equidad y competencia entre los proponentes.
(vi) El estudio de mercado permite identificar los aspectos de oferta y demanda del mercado respectivo.
(vii) El diseño del Proceso de Contratación permite satisfacer las necesidades de la Entidad Estatal, cumplir su misión y si es coherente con el cumplimiento de sus objetivos y metas.</t>
  </si>
  <si>
    <t>Específico</t>
  </si>
  <si>
    <t>Es un Riesgo propio del Proceso de Contratación objeto de análisis.</t>
  </si>
  <si>
    <t>Externo</t>
  </si>
  <si>
    <t>Es un Riesgo del sector del objeto del Proceso de Contratación, o asociado a asuntos no referidos a la Entidad Estatal (desastres económicos, existencia de monopolios, circunstancias electorales).</t>
  </si>
  <si>
    <t>Selección</t>
  </si>
  <si>
    <t xml:space="preserve"> Adjudicación o la declaración de desierto del Proceso de Contratación</t>
  </si>
  <si>
    <t>En la etapa de selección la Entidad Estatal selecciona al contratista. En esta etapa los Riesgos frecuentes son los siguientes:
(i) Falta de capacidad de la Entidad Estatal para promover y adelantar la selección del contratista, incluyendo el riesgo de seleccionar aquellos que no cumplan con la totalidad de los requisitos habilitantes o se encuentren incursos en alguna inhabilidad o incompatibilidad.
(ii) Riesgo de colusión.
(iii) Riesgo de ofertas artificialmente bajas.</t>
  </si>
  <si>
    <t>Contratación</t>
  </si>
  <si>
    <t xml:space="preserve"> Adjudicación del contrato objeto del proceso de contratación</t>
  </si>
  <si>
    <t>Perfeccionamiento</t>
  </si>
  <si>
    <t xml:space="preserve"> En esta etapa los Riesgos frecuentes son los siguientes:
(i) Riesgo de que no se firme el contrato.
(ii) Riesgo de que no se presenten las garantías requeridas en los Documentos del Proceso de Contratación o que su presentación sea tardía.
(iii) Riesgos asociados al incumplimiento de la publicación o el registro presupuestal del contrato.
(iv) Riesgos asociados a los reclamos de terceros sobre la selección del oferente que retrasen el perfeccionamiento del contrato.</t>
  </si>
  <si>
    <t>Ejecución</t>
  </si>
  <si>
    <t>Vencimiento del plazo o acta de liquidación</t>
  </si>
  <si>
    <t>Esta etapa puede extenderse cuando hay lugar a garantías de calidad, estabilidad y mantenimiento, o a condiciones de disposición final o recuperación ambiental de las obras o bienes.
En esta etapa se cumplen con las obligaciones previstas en el contrato, permitiendo el logro del objeto del Proceso de Contratación; en consecuencia los Riesgos frecuentes son los asociados al cumplimiento del contrato y el logro del objeto propuesto, el rompimiento del equilibrio económico del contrato, los asociados a la liquidación y terminación del contrato y aquellos relacionados con el incumplimiento de la normativa posconsumo.</t>
  </si>
  <si>
    <t>TABLA DE VALORACIÓN NO. 4</t>
  </si>
  <si>
    <t>TABLA DE VALORACIÓN NO. 5</t>
  </si>
  <si>
    <t>TABLA DE VALORACIÓN NO. 6</t>
  </si>
  <si>
    <t>Tipo de riesgo</t>
  </si>
  <si>
    <t>Probabilidad del Riesgo</t>
  </si>
  <si>
    <t>Impacto del riesgo</t>
  </si>
  <si>
    <t>Valoración  </t>
  </si>
  <si>
    <t>Económicos</t>
  </si>
  <si>
    <t>Son los derivados del comportamiento del mercado, tales como la fluctuación de los precios de los insumos, desabastecimiento y especulación de los mismos, entre otros.</t>
  </si>
  <si>
    <t xml:space="preserve">  Raro (puede ocurrir excepcionalmente)  </t>
  </si>
  <si>
    <t>Clasificación Cualitativa</t>
  </si>
  <si>
    <t>Obstruye la ejecución del contrato de manera intrascendente.</t>
  </si>
  <si>
    <t>Dificulta la ejecución del contrato de manera baja. Aplicando medidas mínimas se puede lograr el objeto contractual.</t>
  </si>
  <si>
    <t>Afecta la ejecución del contrato sin alterar el beneficio de las partes.</t>
  </si>
  <si>
    <t>Obstruye la ejecución del contrato sustancialmente per aun así permite la consecución del objeto contractual.</t>
  </si>
  <si>
    <t>Perturba la ejecución del contrato de manera grave imposibilitando la consecución del objeto contractual.</t>
  </si>
  <si>
    <t>Sociales o Políticos</t>
  </si>
  <si>
    <t>Son los derivados de los cambios de las políticas gubernamentales y de cambios en las condiciones sociales que tengan impacto en la ejecución del contrato.</t>
  </si>
  <si>
    <t>Improbable (puede ocurrir ocasionalmente)</t>
  </si>
  <si>
    <t>Clasificación Monetaria</t>
  </si>
  <si>
    <t>Los sobrecostos no representan más del uno por ciento (1%) del valor del contrato.</t>
  </si>
  <si>
    <t>Los sobrecostos no representan más del cinco por ciento (5%) del valor del contrato.</t>
  </si>
  <si>
    <t>Genera un impacto sobre el valor del contrato entre el cinco (5%) y el quince por ciento (15%).</t>
  </si>
  <si>
    <t>Incrementa el valor del contrato entre el quince (15%) y el treinta por ciento (30%).</t>
  </si>
  <si>
    <t>Impacto sobre el valor del contrato de más del treinta por ciento (30%).</t>
  </si>
  <si>
    <t>Operacionales</t>
  </si>
  <si>
    <t xml:space="preserve">Son los asociados a la operatividad del contrato, tales como la suficiencia del presupuesto oficial, del plazo o los derivados de procesos, procedimientos, parámetros, sistemas de información y tecnológicos, equipos humanos o técnicos inadecuados o insuficientes. </t>
  </si>
  <si>
    <t>Posible (puede ocurrir en cualquier momento futuro)</t>
  </si>
  <si>
    <t xml:space="preserve">Insignificante </t>
  </si>
  <si>
    <t>Menor</t>
  </si>
  <si>
    <t xml:space="preserve">Moderado </t>
  </si>
  <si>
    <t>Mayor</t>
  </si>
  <si>
    <t>Catastrófico</t>
  </si>
  <si>
    <t>Financieros</t>
  </si>
  <si>
    <t>Son (i) el riesgo de consecución de financiación o riesgo de liquidez para obtener recursos para cumplir con el objeto del contrato, y (ii) el riesgo de las condiciones financieras establecidas para la obtención de los recursos, tales como plazos, tasas, garantías, contragarantías, y refinanciaciones, entre otros.</t>
  </si>
  <si>
    <t xml:space="preserve">Probable (probablemente va a ocurrir)                                          </t>
  </si>
  <si>
    <t>Valoración</t>
  </si>
  <si>
    <t>Regulatorios</t>
  </si>
  <si>
    <t xml:space="preserve">Derivados de cambios regulatorios o reglamentarios que afecten la ecuación económica del contrato. </t>
  </si>
  <si>
    <t>Casi cierto (ocurre en la mayoría de circunstancias)              </t>
  </si>
  <si>
    <t>De la Naturaleza</t>
  </si>
  <si>
    <t xml:space="preserve">Son los eventos naturales previsibles en los cuales no hay intervención humana que puedan tener impacto en la ejecución del contrato, por ejemplo los temblores, inundaciones, lluvias, sequías, entre otros. </t>
  </si>
  <si>
    <t>ICBF</t>
  </si>
  <si>
    <t>Ambientales</t>
  </si>
  <si>
    <t xml:space="preserve">Son los derivados de las obligaciones legales o reglamentarias de carácter ambiental, así como de las licencias, planes de manejo o de permisos y autorizaciones ambientales, incluyendo tasas retributivas y compensatorias, obligaciones de mitigación, tareas de monitoreo y control, entre otras. </t>
  </si>
  <si>
    <t>Contratista</t>
  </si>
  <si>
    <t>Tecnológicos</t>
  </si>
  <si>
    <t>Son los derivados de fallas en los sistemas de comunicación de voz y de datos, suspensión de servicios públicos, nuevos desarrollos tecnológicos o estándares que deben ser tenidos en cuenta para la ejecución del contrato, obsolescencia tecnológica</t>
  </si>
  <si>
    <t>ICBF y Contratista</t>
  </si>
  <si>
    <t>Diaria</t>
  </si>
  <si>
    <t>Semanal</t>
  </si>
  <si>
    <t>Quincenal</t>
  </si>
  <si>
    <t>Mensual</t>
  </si>
  <si>
    <t>Bimestral</t>
  </si>
  <si>
    <t>Trimestral</t>
  </si>
  <si>
    <t>Cuatrimestral</t>
  </si>
  <si>
    <t>Semestral</t>
  </si>
  <si>
    <t>Anual</t>
  </si>
  <si>
    <t>Permanente</t>
  </si>
  <si>
    <t>Valoración de riesgo según metodología de Colombia Compra Eficiente</t>
  </si>
  <si>
    <t>Valoración (combinación de probabilidad y valoración)</t>
  </si>
  <si>
    <t>Categoría del riesgo</t>
  </si>
  <si>
    <t>8,9,10</t>
  </si>
  <si>
    <t>Riesgo Extremo</t>
  </si>
  <si>
    <t>6 Y 7</t>
  </si>
  <si>
    <t>Riesgo Alto</t>
  </si>
  <si>
    <t>Riesgo Medio</t>
  </si>
  <si>
    <t>2,3 Y 4</t>
  </si>
  <si>
    <t>Riesgo Bajo</t>
  </si>
  <si>
    <t xml:space="preserve"> Improbable (puede ocurrir ocasionalmente)</t>
  </si>
  <si>
    <t>Anexo #</t>
  </si>
  <si>
    <t>Fecha</t>
  </si>
  <si>
    <t>Elaborado de conformidad con la metodología propuesta por la Agencia Nacional para la Contratación Pública – Colombia Compra Eficiente, detallada en el “Manual para la Identificación y Cobertura del Riesgo en los Proceso de Contratación", fuente: http://www.colombiacompra.gov.co/es/manuales-y-documentos-tipo, disponible en internet, fecha de consulta 23 de enero de 2016.</t>
  </si>
  <si>
    <t>No.</t>
  </si>
  <si>
    <t>Impacto después del tratamiento</t>
  </si>
  <si>
    <t>Monitoreo y revisión</t>
  </si>
  <si>
    <t>Riesgos Operacionales</t>
  </si>
  <si>
    <t>Riesgos Económicos</t>
  </si>
  <si>
    <t xml:space="preserve">3= Moderado </t>
  </si>
  <si>
    <t>2=Improbable</t>
  </si>
  <si>
    <t>2= Menor</t>
  </si>
  <si>
    <t xml:space="preserve">AS </t>
  </si>
  <si>
    <t>Inicio etapa de selección</t>
  </si>
  <si>
    <t>Indebida exoneración de expedición de pólizas o constitución inadecuada o tardía de las garantías contractuales exigidas.</t>
  </si>
  <si>
    <t>Ejecución de contratos sin tener las coberturas necesarias en caso de que se materialicen riesgos.</t>
  </si>
  <si>
    <t>5= Catastrófico</t>
  </si>
  <si>
    <t>Verificación de cumplimiento de las pólizas allegadas y aprobación de las mismas.
Notificación de entrega de expediente contractual al supervisor del proceso.
Acompañamiento desde el área jurídica respecto al proceder que se debe implementar en caso de la materialización del riesgo.</t>
  </si>
  <si>
    <t>Al finalizar la ejecución del contrato</t>
  </si>
  <si>
    <t>Verificación y validación con compañías aseguradoras.</t>
  </si>
  <si>
    <t>Una vez en el desarrollo del proceso contractual</t>
  </si>
  <si>
    <t>Económico</t>
  </si>
  <si>
    <t>Colusión en la Operación Principal del Instrumento de Agregación de Demanda</t>
  </si>
  <si>
    <t xml:space="preserve">El Intsrumento de Agregación de demanda no logra condiciones competitivas; o, se generen condiciones de deseierto del proceso por supuestas prácticas de los proveedores. </t>
  </si>
  <si>
    <t>Colombia Compra Eficiente</t>
  </si>
  <si>
    <t xml:space="preserve">Solidez en la elaboración de los documentos que hacen parte del proceso de selección, logrando condiciones garantistas y permitan la libre concurrencia y participación en el mismo, que logren reflejar la realidad del sector.  </t>
  </si>
  <si>
    <t>Sí</t>
  </si>
  <si>
    <t>En la etapa previa de planeación y estructuración.</t>
  </si>
  <si>
    <t>En la adjudicación del Instrumento de Agregación de Demanada</t>
  </si>
  <si>
    <t>Conociendo las condiciones propias del sector, relación oferta/demanda, así como la atención de observaciones realizadas en las diferentes etapas del proceso de selección.</t>
  </si>
  <si>
    <t xml:space="preserve">Permanente hasta la presentación de propuestas. </t>
  </si>
  <si>
    <t>Cesión o terminación anticipada del Instrumento de Agregación de Demanda con un Proveedor por inhabilidad sobreviniente por acumulación de multas y sanciones del proveedor.</t>
  </si>
  <si>
    <t>Disminución de la oferta y la competencia en la Operación Secundaria</t>
  </si>
  <si>
    <t>2=Posible</t>
  </si>
  <si>
    <t xml:space="preserve">Baja participación de Proponentes en el Instrumento de Agragación de Demanda. </t>
  </si>
  <si>
    <t>Poca Competencia en la operación principal</t>
  </si>
  <si>
    <t>Socialización del Instrumento de Agregación de Demanda y sus requisitos para participar</t>
  </si>
  <si>
    <t>4=Improbable</t>
  </si>
  <si>
    <t>1= Menor</t>
  </si>
  <si>
    <t>Desde la planeación del Proceso de Contratación</t>
  </si>
  <si>
    <t>A la fecha de cierre de respuestas a la invitación</t>
  </si>
  <si>
    <t>Verificando el estado, consultas e interesados inscritos en el proceso de selección en el SECOP II.</t>
  </si>
  <si>
    <t>Permanente durante la etapa de selección</t>
  </si>
  <si>
    <t>Varicación de la TRM</t>
  </si>
  <si>
    <t>Variables macroeconomicas internacionales.                                                                   Modificación de las condiciones económicas del Instrumento de Agregación de Demanda, aumento o disminución de los costos asociados a la adquisición de los software por el proveedor.</t>
  </si>
  <si>
    <t>Colombia Compra Eficiente + Entidad Compradora + Proveedor</t>
  </si>
  <si>
    <t xml:space="preserve">Estipulación contractual que permita revisar y ajustar, cuando sea aplicable, los precios periódicamente frente a la variación de las condiciones económicas en función de la TRM. 
Revisión periódica por parte de los Proveedores para analizar las condiciones que pueden afectar los precios.
Consideración por parte de las Entidades Copmradoras de los costos adicionales que se puedan derivar de las variaciones de la TRM en las compras públicas.                                                                                                                                          Estipulación contractual que permita revisar precios del Catálogo frente a una variación superior del (+/-)
10% en la variación de la TRM.
</t>
  </si>
  <si>
    <t>si</t>
  </si>
  <si>
    <t>Durante la ejecución del Instrumento de Agregación de Demanda.</t>
  </si>
  <si>
    <t>Terminación del Instrumento de Agregación de Demanda</t>
  </si>
  <si>
    <t>Verifciando solicitudes de actualización de precios enviadas por el proveedor, según lineamientos establecidos contractualmente en la minuta.</t>
  </si>
  <si>
    <t>Operacional</t>
  </si>
  <si>
    <t xml:space="preserve">Demoras en la radicación de las facturas por parte del Proveedor, que se pueden presentar por cambios en la facturación electrónica . </t>
  </si>
  <si>
    <t xml:space="preserve">No cumplimiento de los requisitos establecidos en la minuta contractual.                                    Inconvenientes en la consecución de los soportes para la radicación de facturas.                                   Afectación del flujo de caja del Proveedor.                                         Afectación en la ejecución presupuestal por parte de las entidades compradoras
</t>
  </si>
  <si>
    <t>Proveedor</t>
  </si>
  <si>
    <t>Estipulación contractual que establece los requisitos para el pago de las Facturas. 
Realizar las actividades de supervisión propias del contrato</t>
  </si>
  <si>
    <t>Entidad Compradora + Proveedor</t>
  </si>
  <si>
    <t>En la planeación del Proceso de Contratación.</t>
  </si>
  <si>
    <t>Al vencimiento de la orden de compra generada en el IAD/SDA</t>
  </si>
  <si>
    <t>Revisión por parte del Proveedor del pago de las facturas por parte de la entidad compradora. Revisando información suministrada por los Proveedores.</t>
  </si>
  <si>
    <t>Permanente/Mensual</t>
  </si>
  <si>
    <t>Adquirir y renovar el licenciamiento por suscripción de productos Microsoft para el Instituto Colombiano de Bienestar Familiar ICBF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</si>
</sst>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8"/>
      <color theme="1"/>
      <name val="Arial"/>
      <family val="2"/>
    </font>
    <font>
      <sz val="8"/>
      <name val="Arial"/>
      <family val="2"/>
    </font>
    <font>
      <sz val="10"/>
      <color theme="1"/>
      <name val="Arial"/>
      <family val="2"/>
    </font>
    <font>
      <sz val="9"/>
      <name val="Arial"/>
      <family val="2"/>
    </font>
    <font>
      <b/>
      <sz val="10"/>
      <color theme="1"/>
      <name val="Arial"/>
      <family val="2"/>
    </font>
    <font>
      <b/>
      <sz val="9"/>
      <name val="Arial"/>
      <family val="2"/>
    </font>
    <font>
      <b/>
      <sz val="9"/>
      <color rgb="FF000000"/>
      <name val="Tahoma"/>
      <family val="2"/>
    </font>
    <font>
      <sz val="9"/>
      <color rgb="FF000000"/>
      <name val="Tahoma"/>
      <family val="2"/>
    </font>
    <font>
      <b/>
      <sz val="8"/>
      <color theme="1"/>
      <name val="Arial"/>
      <family val="2"/>
    </font>
    <font>
      <b/>
      <sz val="9"/>
      <color theme="1"/>
      <name val="Arial"/>
      <family val="2"/>
    </font>
    <font>
      <b/>
      <sz val="14"/>
      <color theme="1"/>
      <name val="Arial"/>
      <family val="2"/>
    </font>
    <font>
      <sz val="9"/>
      <color rgb="FFFF0000"/>
      <name val="Arial"/>
      <family val="2"/>
    </font>
    <font>
      <sz val="11"/>
      <color rgb="FFFF0000"/>
      <name val="Arial"/>
      <family val="2"/>
    </font>
    <font>
      <sz val="11"/>
      <color theme="1"/>
      <name val="Arial"/>
      <family val="2"/>
    </font>
    <font>
      <sz val="9"/>
      <color theme="1"/>
      <name val="Arial"/>
      <family val="2"/>
    </font>
    <font>
      <b/>
      <sz val="11"/>
      <color theme="1"/>
      <name val="Arial"/>
      <family val="2"/>
    </font>
    <font>
      <b/>
      <sz val="12"/>
      <color theme="1"/>
      <name val="Arial"/>
      <family val="2"/>
    </font>
    <font>
      <sz val="10"/>
      <color theme="1"/>
      <name val="Calibri"/>
      <family val="2"/>
      <scheme val="minor"/>
    </font>
    <font>
      <sz val="8"/>
      <color rgb="FF4E4D4D"/>
      <name val="Arial"/>
      <family val="2"/>
    </font>
    <font>
      <b/>
      <sz val="8"/>
      <color rgb="FF4E4D4D"/>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0B050"/>
        <bgColor indexed="64"/>
      </patternFill>
    </fill>
    <fill>
      <patternFill patternType="solid">
        <fgColor rgb="FFFF0000"/>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rgb="FFFFFF99"/>
        <bgColor indexed="64"/>
      </patternFill>
    </fill>
    <fill>
      <patternFill patternType="solid">
        <fgColor rgb="FFFF7C8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6">
    <xf numFmtId="0" fontId="0" fillId="0" borderId="0" xfId="0"/>
    <xf numFmtId="0" fontId="1" fillId="0" borderId="0" xfId="0" applyFont="1"/>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textRotation="90"/>
      <protection locked="0"/>
    </xf>
    <xf numFmtId="0" fontId="1" fillId="0" borderId="1" xfId="0" applyFont="1" applyBorder="1" applyAlignment="1" applyProtection="1">
      <alignment horizontal="justify" vertical="center" wrapText="1"/>
      <protection locked="0"/>
    </xf>
    <xf numFmtId="0" fontId="1" fillId="0" borderId="1" xfId="0" applyFont="1" applyBorder="1" applyAlignment="1" applyProtection="1">
      <alignment horizontal="center" vertical="center" wrapText="1"/>
      <protection locked="0"/>
    </xf>
    <xf numFmtId="0" fontId="1" fillId="0" borderId="0" xfId="0" applyFont="1" applyAlignment="1" applyProtection="1">
      <alignment horizontal="center" vertical="center" textRotation="90"/>
      <protection hidden="1"/>
    </xf>
    <xf numFmtId="0" fontId="3" fillId="0" borderId="0" xfId="0" applyFont="1" applyAlignment="1">
      <alignment vertical="center" wrapText="1"/>
    </xf>
    <xf numFmtId="0" fontId="1" fillId="3" borderId="1" xfId="0" applyFont="1" applyFill="1" applyBorder="1" applyAlignment="1" applyProtection="1">
      <alignment horizontal="center" vertical="center" wrapText="1"/>
      <protection locked="0"/>
    </xf>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2" fillId="0" borderId="0" xfId="0" applyFont="1"/>
    <xf numFmtId="14" fontId="1" fillId="0" borderId="1"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xf>
    <xf numFmtId="0" fontId="4" fillId="2" borderId="2" xfId="0" applyFont="1" applyFill="1" applyBorder="1" applyAlignment="1">
      <alignment horizontal="center" textRotation="90" wrapText="1"/>
    </xf>
    <xf numFmtId="0" fontId="4" fillId="2" borderId="1" xfId="0" applyFont="1" applyFill="1" applyBorder="1" applyAlignment="1">
      <alignment horizontal="center" textRotation="90" wrapText="1"/>
    </xf>
    <xf numFmtId="0" fontId="1" fillId="0" borderId="0" xfId="0" applyFont="1" applyAlignment="1">
      <alignment horizontal="left" vertical="center" wrapText="1"/>
    </xf>
    <xf numFmtId="0" fontId="6" fillId="2" borderId="1" xfId="0" applyFont="1" applyFill="1" applyBorder="1" applyAlignment="1">
      <alignment horizontal="center" vertical="center" textRotation="90" wrapText="1"/>
    </xf>
    <xf numFmtId="0" fontId="2" fillId="0" borderId="1" xfId="0" applyFont="1" applyBorder="1" applyAlignment="1">
      <alignment horizontal="center" vertical="center" textRotation="90"/>
    </xf>
    <xf numFmtId="14" fontId="2" fillId="0" borderId="1" xfId="0" applyNumberFormat="1" applyFont="1" applyBorder="1" applyAlignment="1">
      <alignment horizontal="center" vertical="center" wrapText="1"/>
    </xf>
    <xf numFmtId="0" fontId="1" fillId="0" borderId="1" xfId="0" applyFont="1" applyBorder="1" applyAlignment="1" applyProtection="1">
      <alignment horizontal="center" vertical="center" textRotation="90"/>
      <protection hidden="1"/>
    </xf>
    <xf numFmtId="0" fontId="2" fillId="0" borderId="1" xfId="0" applyFont="1" applyBorder="1" applyAlignment="1" applyProtection="1">
      <alignment horizontal="center" vertical="center" textRotation="90"/>
      <protection locked="0"/>
    </xf>
    <xf numFmtId="0" fontId="2" fillId="0" borderId="1" xfId="0" applyFont="1" applyBorder="1" applyAlignment="1" applyProtection="1">
      <alignment horizontal="center" vertical="center" textRotation="90" wrapText="1"/>
      <protection locked="0"/>
    </xf>
    <xf numFmtId="0" fontId="2" fillId="0" borderId="1" xfId="0" applyFont="1" applyBorder="1" applyAlignment="1" applyProtection="1">
      <alignment horizontal="justify" vertical="center" wrapText="1"/>
      <protection locked="0"/>
    </xf>
    <xf numFmtId="0" fontId="1" fillId="0" borderId="1"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1" fillId="0" borderId="0" xfId="0" applyFont="1" applyAlignment="1">
      <alignment horizontal="center" vertical="center" wrapText="1"/>
    </xf>
    <xf numFmtId="0" fontId="1" fillId="0" borderId="1" xfId="0" applyFont="1" applyBorder="1" applyAlignment="1" applyProtection="1">
      <alignment horizontal="center" vertical="center" textRotation="90" wrapText="1"/>
      <protection locked="0"/>
    </xf>
    <xf numFmtId="0" fontId="9" fillId="0" borderId="0" xfId="0" applyFont="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0" fillId="3" borderId="0" xfId="0" applyFill="1"/>
    <xf numFmtId="0" fontId="12" fillId="3" borderId="9" xfId="0" applyFont="1" applyFill="1" applyBorder="1" applyAlignment="1">
      <alignment horizontal="left" vertical="center"/>
    </xf>
    <xf numFmtId="0" fontId="0" fillId="3" borderId="0" xfId="0" applyFill="1" applyAlignment="1">
      <alignment vertical="center"/>
    </xf>
    <xf numFmtId="0" fontId="14" fillId="0" borderId="0" xfId="0" applyFont="1"/>
    <xf numFmtId="0" fontId="15" fillId="0" borderId="0" xfId="0" applyFont="1"/>
    <xf numFmtId="0" fontId="10" fillId="0" borderId="0" xfId="0" applyFont="1" applyAlignment="1">
      <alignment horizontal="center" vertical="center"/>
    </xf>
    <xf numFmtId="0" fontId="10" fillId="0" borderId="0" xfId="0" applyFont="1" applyAlignment="1">
      <alignment horizontal="center" vertical="center" wrapText="1"/>
    </xf>
    <xf numFmtId="0" fontId="15" fillId="0" borderId="0" xfId="0" applyFont="1" applyAlignment="1">
      <alignment vertical="center"/>
    </xf>
    <xf numFmtId="0" fontId="15" fillId="0" borderId="1" xfId="0" applyFont="1" applyBorder="1" applyAlignment="1">
      <alignment horizontal="center" vertical="center"/>
    </xf>
    <xf numFmtId="0" fontId="15" fillId="0" borderId="1" xfId="0" applyFont="1" applyBorder="1" applyAlignment="1">
      <alignment horizontal="left" vertical="center" wrapText="1"/>
    </xf>
    <xf numFmtId="0" fontId="15" fillId="0" borderId="0" xfId="0" applyFont="1" applyAlignment="1">
      <alignment horizontal="left" vertical="center"/>
    </xf>
    <xf numFmtId="0" fontId="15" fillId="0" borderId="1" xfId="0" applyFont="1" applyBorder="1" applyAlignment="1">
      <alignment horizontal="center" vertical="center" wrapText="1"/>
    </xf>
    <xf numFmtId="0" fontId="15" fillId="0" borderId="0" xfId="0" applyFont="1" applyAlignment="1">
      <alignment horizontal="left" vertical="center" wrapText="1"/>
    </xf>
    <xf numFmtId="0" fontId="15" fillId="0" borderId="0" xfId="0" applyFont="1" applyAlignment="1">
      <alignment horizontal="left" vertical="top" wrapText="1"/>
    </xf>
    <xf numFmtId="0" fontId="10" fillId="5" borderId="1" xfId="0" applyFont="1" applyFill="1" applyBorder="1" applyAlignment="1">
      <alignment horizontal="center" vertical="center" wrapText="1"/>
    </xf>
    <xf numFmtId="0" fontId="15" fillId="0" borderId="1" xfId="0" applyFont="1" applyBorder="1" applyAlignment="1">
      <alignment vertical="center" wrapText="1"/>
    </xf>
    <xf numFmtId="0" fontId="15" fillId="0" borderId="1" xfId="0" applyFont="1" applyBorder="1" applyAlignment="1">
      <alignment horizontal="justify" vertical="center"/>
    </xf>
    <xf numFmtId="0" fontId="15" fillId="5" borderId="1" xfId="0" applyFont="1" applyFill="1" applyBorder="1" applyAlignment="1">
      <alignment horizontal="left" vertical="center" wrapText="1"/>
    </xf>
    <xf numFmtId="0" fontId="15" fillId="5" borderId="1" xfId="0" applyFont="1" applyFill="1" applyBorder="1" applyAlignment="1">
      <alignment horizontal="center" vertical="center"/>
    </xf>
    <xf numFmtId="0" fontId="15" fillId="0" borderId="0" xfId="0" applyFont="1" applyAlignment="1">
      <alignment vertical="center" wrapText="1"/>
    </xf>
    <xf numFmtId="0" fontId="15" fillId="0" borderId="0" xfId="0" applyFont="1" applyAlignment="1">
      <alignment horizontal="center" vertical="center"/>
    </xf>
    <xf numFmtId="0" fontId="15" fillId="5" borderId="1" xfId="0" applyFont="1" applyFill="1" applyBorder="1" applyAlignment="1">
      <alignment horizontal="center" vertical="center" wrapText="1"/>
    </xf>
    <xf numFmtId="0" fontId="15" fillId="0" borderId="0" xfId="0" applyFont="1" applyAlignment="1">
      <alignment horizontal="justify" vertical="center"/>
    </xf>
    <xf numFmtId="0" fontId="15" fillId="7" borderId="1" xfId="0" applyFont="1" applyFill="1" applyBorder="1" applyAlignment="1">
      <alignment horizontal="center" vertical="center"/>
    </xf>
    <xf numFmtId="0" fontId="15" fillId="8" borderId="1" xfId="0" applyFont="1" applyFill="1" applyBorder="1" applyAlignment="1">
      <alignment horizontal="center" vertical="center"/>
    </xf>
    <xf numFmtId="0" fontId="15" fillId="4" borderId="1" xfId="0" applyFont="1" applyFill="1" applyBorder="1" applyAlignment="1">
      <alignment horizontal="center" vertical="center"/>
    </xf>
    <xf numFmtId="0" fontId="15" fillId="6" borderId="1" xfId="0" applyFont="1" applyFill="1" applyBorder="1" applyAlignment="1">
      <alignment horizontal="center" vertical="center"/>
    </xf>
    <xf numFmtId="0" fontId="1" fillId="0" borderId="0" xfId="0" applyFont="1" applyAlignment="1">
      <alignment vertical="center"/>
    </xf>
    <xf numFmtId="0" fontId="5" fillId="2" borderId="1" xfId="0" applyFont="1" applyFill="1" applyBorder="1" applyAlignment="1">
      <alignment horizontal="center" vertical="center" wrapText="1"/>
    </xf>
    <xf numFmtId="0" fontId="18" fillId="3" borderId="0" xfId="0" applyFont="1" applyFill="1" applyAlignment="1">
      <alignment vertical="center"/>
    </xf>
    <xf numFmtId="0" fontId="18" fillId="0" borderId="0" xfId="0" applyFont="1" applyAlignment="1">
      <alignment vertical="center"/>
    </xf>
    <xf numFmtId="0" fontId="0" fillId="3" borderId="0" xfId="0" applyFill="1" applyAlignment="1">
      <alignment vertical="center" wrapText="1"/>
    </xf>
    <xf numFmtId="0" fontId="3" fillId="0" borderId="1" xfId="0" applyFont="1" applyBorder="1" applyAlignment="1">
      <alignment horizontal="center" vertical="center" wrapText="1"/>
    </xf>
    <xf numFmtId="0" fontId="0" fillId="0" borderId="0" xfId="0" applyAlignment="1">
      <alignment vertical="center" wrapText="1"/>
    </xf>
    <xf numFmtId="0" fontId="3" fillId="3" borderId="0" xfId="0" applyFont="1" applyFill="1" applyAlignment="1">
      <alignment horizontal="left" vertical="center"/>
    </xf>
    <xf numFmtId="0" fontId="3" fillId="3" borderId="0" xfId="0" applyFont="1" applyFill="1" applyAlignment="1">
      <alignment horizontal="left" vertical="center" wrapText="1"/>
    </xf>
    <xf numFmtId="0" fontId="3" fillId="3" borderId="0" xfId="0" applyFont="1" applyFill="1" applyAlignment="1">
      <alignment horizontal="center" vertical="center" wrapText="1"/>
    </xf>
    <xf numFmtId="0" fontId="3" fillId="3" borderId="0" xfId="0" applyFont="1" applyFill="1" applyAlignment="1">
      <alignment vertical="center" wrapText="1"/>
    </xf>
    <xf numFmtId="0" fontId="5" fillId="0" borderId="1" xfId="0" applyFont="1" applyBorder="1" applyAlignment="1">
      <alignment horizontal="center" vertical="center"/>
    </xf>
    <xf numFmtId="14" fontId="5" fillId="0" borderId="1" xfId="0" applyNumberFormat="1" applyFont="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justify" vertical="center" wrapText="1"/>
    </xf>
    <xf numFmtId="0" fontId="20" fillId="0" borderId="1" xfId="0" applyFont="1" applyBorder="1" applyAlignment="1">
      <alignment horizontal="center" vertical="center" wrapText="1"/>
    </xf>
    <xf numFmtId="0" fontId="20" fillId="0" borderId="1" xfId="0" applyFont="1" applyBorder="1" applyAlignment="1">
      <alignment horizontal="center" vertical="center" textRotation="90" wrapText="1"/>
    </xf>
    <xf numFmtId="0" fontId="19" fillId="11" borderId="1" xfId="0" applyFont="1" applyFill="1" applyBorder="1" applyAlignment="1">
      <alignment horizontal="center" vertical="center" wrapText="1"/>
    </xf>
    <xf numFmtId="0" fontId="19" fillId="12"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horizontal="center" vertical="center" textRotation="90"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5" fillId="2" borderId="1" xfId="0" applyFont="1" applyFill="1" applyBorder="1" applyAlignment="1">
      <alignment horizontal="center" vertical="center" wrapText="1"/>
    </xf>
    <xf numFmtId="0" fontId="12" fillId="3" borderId="0" xfId="0" applyFont="1" applyFill="1" applyAlignment="1">
      <alignment horizontal="left" vertical="center"/>
    </xf>
    <xf numFmtId="0" fontId="3" fillId="0" borderId="1" xfId="0" applyFont="1" applyBorder="1" applyAlignment="1">
      <alignment horizontal="left"/>
    </xf>
    <xf numFmtId="0" fontId="5"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7" fillId="5" borderId="5" xfId="0" applyFont="1" applyFill="1" applyBorder="1" applyAlignment="1">
      <alignment horizontal="center" vertical="center" textRotation="90"/>
    </xf>
    <xf numFmtId="0" fontId="17" fillId="5" borderId="7" xfId="0" applyFont="1" applyFill="1" applyBorder="1" applyAlignment="1">
      <alignment horizontal="center" vertical="center" textRotation="90"/>
    </xf>
    <xf numFmtId="0" fontId="17" fillId="5" borderId="6" xfId="0" applyFont="1" applyFill="1" applyBorder="1" applyAlignment="1">
      <alignment horizontal="center" vertical="center" textRotation="90"/>
    </xf>
    <xf numFmtId="0" fontId="16" fillId="2" borderId="1" xfId="0" applyFont="1" applyFill="1" applyBorder="1" applyAlignment="1">
      <alignment horizontal="center" vertical="center"/>
    </xf>
    <xf numFmtId="0" fontId="16" fillId="2" borderId="1" xfId="0" applyFont="1" applyFill="1" applyBorder="1" applyAlignment="1">
      <alignment horizontal="center" vertical="center" wrapText="1"/>
    </xf>
    <xf numFmtId="0" fontId="10"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10" fillId="10" borderId="1"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1" xfId="0" applyFont="1" applyBorder="1" applyAlignment="1">
      <alignment horizontal="center" vertical="center"/>
    </xf>
    <xf numFmtId="0" fontId="10" fillId="10" borderId="5" xfId="0" applyFont="1" applyFill="1" applyBorder="1" applyAlignment="1">
      <alignment horizontal="center" vertical="center" wrapText="1"/>
    </xf>
    <xf numFmtId="0" fontId="10" fillId="10" borderId="6"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10" borderId="1" xfId="0" applyFont="1" applyFill="1" applyBorder="1" applyAlignment="1">
      <alignment horizontal="center" vertical="center"/>
    </xf>
    <xf numFmtId="0" fontId="10" fillId="9" borderId="5" xfId="0" applyFont="1" applyFill="1" applyBorder="1" applyAlignment="1">
      <alignment horizontal="center" vertical="center" wrapText="1"/>
    </xf>
    <xf numFmtId="0" fontId="10" fillId="9" borderId="6" xfId="0" applyFont="1" applyFill="1" applyBorder="1" applyAlignment="1">
      <alignment horizontal="center" vertical="center" wrapText="1"/>
    </xf>
    <xf numFmtId="0" fontId="10" fillId="9" borderId="8" xfId="0" applyFont="1" applyFill="1" applyBorder="1" applyAlignment="1">
      <alignment horizontal="center" vertical="center" wrapText="1"/>
    </xf>
    <xf numFmtId="0" fontId="10" fillId="9" borderId="10" xfId="0" applyFont="1" applyFill="1" applyBorder="1" applyAlignment="1">
      <alignment horizontal="center" vertical="center" wrapText="1"/>
    </xf>
    <xf numFmtId="0" fontId="10" fillId="9" borderId="11"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3" fillId="0" borderId="1" xfId="0" applyFont="1" applyBorder="1" applyAlignment="1">
      <alignment horizontal="center"/>
    </xf>
    <xf numFmtId="0" fontId="13" fillId="0" borderId="0" xfId="0" applyFont="1" applyAlignment="1">
      <alignment horizontal="left" vertical="center"/>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6" fillId="2" borderId="1" xfId="0" applyFont="1" applyFill="1" applyBorder="1" applyAlignment="1">
      <alignment horizontal="center" vertical="center" textRotation="90"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6" fillId="2" borderId="1" xfId="0" applyFont="1" applyFill="1" applyBorder="1" applyAlignment="1">
      <alignment horizontal="center" vertical="center" wrapText="1"/>
    </xf>
    <xf numFmtId="0" fontId="3" fillId="3" borderId="1" xfId="0" applyFont="1" applyFill="1" applyBorder="1" applyAlignment="1">
      <alignment horizontal="left" vertical="center" wrapText="1"/>
    </xf>
  </cellXfs>
  <cellStyles count="1">
    <cellStyle name="Normal" xfId="0" builtinId="0"/>
  </cellStyles>
  <dxfs count="18">
    <dxf>
      <fill>
        <patternFill>
          <bgColor rgb="FF00B050"/>
        </patternFill>
      </fill>
    </dxf>
    <dxf>
      <fill>
        <patternFill>
          <bgColor rgb="FFFFFF00"/>
        </patternFill>
      </fill>
    </dxf>
    <dxf>
      <fill>
        <patternFill>
          <bgColor theme="5" tint="-0.24994659260841701"/>
        </patternFill>
      </fill>
    </dxf>
    <dxf>
      <fill>
        <patternFill>
          <bgColor rgb="FFFF0000"/>
        </patternFill>
      </fill>
    </dxf>
    <dxf>
      <fill>
        <patternFill>
          <bgColor rgb="FF00B050"/>
        </patternFill>
      </fill>
    </dxf>
    <dxf>
      <fill>
        <patternFill>
          <bgColor rgb="FF00B050"/>
        </patternFill>
      </fill>
    </dxf>
    <dxf>
      <fill>
        <patternFill>
          <bgColor theme="5" tint="-0.24994659260841701"/>
        </patternFill>
      </fill>
    </dxf>
    <dxf>
      <fill>
        <patternFill>
          <bgColor rgb="FFFF0000"/>
        </patternFill>
      </fill>
    </dxf>
    <dxf>
      <fill>
        <patternFill>
          <bgColor rgb="FFFF0000"/>
        </patternFill>
      </fill>
    </dxf>
    <dxf>
      <fill>
        <patternFill>
          <bgColor rgb="FF00B050"/>
        </patternFill>
      </fill>
    </dxf>
    <dxf>
      <fill>
        <patternFill>
          <bgColor theme="0"/>
        </patternFill>
      </fill>
    </dxf>
    <dxf>
      <fill>
        <patternFill>
          <bgColor theme="5" tint="-0.24994659260841701"/>
        </patternFill>
      </fill>
    </dxf>
    <dxf>
      <fill>
        <patternFill>
          <bgColor rgb="FFFF0000"/>
        </patternFill>
      </fill>
    </dxf>
    <dxf>
      <fill>
        <patternFill>
          <bgColor rgb="FF00B050"/>
        </patternFill>
      </fill>
    </dxf>
    <dxf>
      <fill>
        <patternFill>
          <bgColor theme="0"/>
        </patternFill>
      </fill>
    </dxf>
    <dxf>
      <fill>
        <patternFill>
          <bgColor rgb="FFFFFF00"/>
        </patternFill>
      </fill>
    </dxf>
    <dxf>
      <fill>
        <patternFill>
          <bgColor theme="5" tint="-0.24994659260841701"/>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2</xdr:col>
      <xdr:colOff>41192</xdr:colOff>
      <xdr:row>1</xdr:row>
      <xdr:rowOff>116135</xdr:rowOff>
    </xdr:from>
    <xdr:ext cx="543127" cy="569003"/>
    <xdr:pic>
      <xdr:nvPicPr>
        <xdr:cNvPr id="2" name="45 Imagen" descr="LOGO-ICBF">
          <a:extLst>
            <a:ext uri="{FF2B5EF4-FFF2-40B4-BE49-F238E27FC236}">
              <a16:creationId xmlns:a16="http://schemas.microsoft.com/office/drawing/2014/main" id="{06C52941-002F-4887-81F4-C9CDEC45B5D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5067" y="306635"/>
          <a:ext cx="543127" cy="569003"/>
        </a:xfrm>
        <a:prstGeom prst="rect">
          <a:avLst/>
        </a:prstGeom>
        <a:noFill/>
        <a:ln w="9525">
          <a:noFill/>
          <a:miter lim="800000"/>
          <a:headEnd/>
          <a:tailEnd/>
        </a:ln>
      </xdr:spPr>
    </xdr:pic>
    <xdr:clientData/>
  </xdr:oneCellAnchor>
  <xdr:oneCellAnchor>
    <xdr:from>
      <xdr:col>5</xdr:col>
      <xdr:colOff>96343</xdr:colOff>
      <xdr:row>38</xdr:row>
      <xdr:rowOff>119062</xdr:rowOff>
    </xdr:from>
    <xdr:ext cx="4491038" cy="436530"/>
    <xdr:sp macro="" textlink="">
      <xdr:nvSpPr>
        <xdr:cNvPr id="3" name="CuadroTexto 2">
          <a:extLst>
            <a:ext uri="{FF2B5EF4-FFF2-40B4-BE49-F238E27FC236}">
              <a16:creationId xmlns:a16="http://schemas.microsoft.com/office/drawing/2014/main" id="{3AEA7BB9-E0D7-48C2-92FB-D8C1BE8FC25F}"/>
            </a:ext>
          </a:extLst>
        </xdr:cNvPr>
        <xdr:cNvSpPr txBox="1"/>
      </xdr:nvSpPr>
      <xdr:spPr>
        <a:xfrm>
          <a:off x="3220543" y="12730162"/>
          <a:ext cx="4491038" cy="43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000">
              <a:latin typeface="Tempus Sans ITC" panose="04020404030D07020202" pitchFamily="82" charset="0"/>
            </a:rPr>
            <a:t>Antes de imprimir este documento… piense en el medio ambiente!  </a:t>
          </a:r>
        </a:p>
        <a:p>
          <a:endParaRPr lang="es-CO" sz="600">
            <a:latin typeface="Arial" panose="020B0604020202020204" pitchFamily="34" charset="0"/>
            <a:cs typeface="Arial" panose="020B0604020202020204" pitchFamily="34" charset="0"/>
          </a:endParaRPr>
        </a:p>
        <a:p>
          <a:pPr algn="ctr"/>
          <a:r>
            <a:rPr lang="es-CO" sz="600">
              <a:latin typeface="Arial" panose="020B0604020202020204" pitchFamily="34" charset="0"/>
              <a:cs typeface="Arial" panose="020B0604020202020204" pitchFamily="34" charset="0"/>
            </a:rPr>
            <a:t>Cualquier copia impresa de este documento se considera como COPIA NO CONTROLADA</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382038</xdr:colOff>
      <xdr:row>1</xdr:row>
      <xdr:rowOff>145551</xdr:rowOff>
    </xdr:from>
    <xdr:ext cx="543127" cy="569003"/>
    <xdr:pic>
      <xdr:nvPicPr>
        <xdr:cNvPr id="2" name="45 Imagen" descr="LOGO-ICBF">
          <a:extLst>
            <a:ext uri="{FF2B5EF4-FFF2-40B4-BE49-F238E27FC236}">
              <a16:creationId xmlns:a16="http://schemas.microsoft.com/office/drawing/2014/main" id="{FB759F40-0A8B-4CFF-B6A5-5A3CF7F08AB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96338" y="221751"/>
          <a:ext cx="543127" cy="569003"/>
        </a:xfrm>
        <a:prstGeom prst="rect">
          <a:avLst/>
        </a:prstGeom>
        <a:noFill/>
        <a:ln w="9525">
          <a:noFill/>
          <a:miter lim="800000"/>
          <a:headEnd/>
          <a:tailEnd/>
        </a:ln>
      </xdr:spPr>
    </xdr:pic>
    <xdr:clientData/>
  </xdr:oneCellAnchor>
  <xdr:oneCellAnchor>
    <xdr:from>
      <xdr:col>8</xdr:col>
      <xdr:colOff>810235</xdr:colOff>
      <xdr:row>55</xdr:row>
      <xdr:rowOff>203935</xdr:rowOff>
    </xdr:from>
    <xdr:ext cx="4491038" cy="436530"/>
    <xdr:sp macro="" textlink="">
      <xdr:nvSpPr>
        <xdr:cNvPr id="3" name="CuadroTexto 2">
          <a:extLst>
            <a:ext uri="{FF2B5EF4-FFF2-40B4-BE49-F238E27FC236}">
              <a16:creationId xmlns:a16="http://schemas.microsoft.com/office/drawing/2014/main" id="{BAFC73BB-11B4-418D-9A56-A528BDC8ED21}"/>
            </a:ext>
          </a:extLst>
        </xdr:cNvPr>
        <xdr:cNvSpPr txBox="1"/>
      </xdr:nvSpPr>
      <xdr:spPr>
        <a:xfrm>
          <a:off x="9773260" y="22073335"/>
          <a:ext cx="4491038" cy="43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000">
              <a:latin typeface="Tempus Sans ITC" panose="04020404030D07020202" pitchFamily="82" charset="0"/>
            </a:rPr>
            <a:t>Antes de imprimir este documento… piense en el medio ambiente!  </a:t>
          </a:r>
        </a:p>
        <a:p>
          <a:endParaRPr lang="es-CO" sz="600">
            <a:latin typeface="Arial" panose="020B0604020202020204" pitchFamily="34" charset="0"/>
            <a:cs typeface="Arial" panose="020B0604020202020204" pitchFamily="34" charset="0"/>
          </a:endParaRPr>
        </a:p>
        <a:p>
          <a:pPr algn="ctr"/>
          <a:r>
            <a:rPr lang="es-CO" sz="600">
              <a:latin typeface="Arial" panose="020B0604020202020204" pitchFamily="34" charset="0"/>
              <a:cs typeface="Arial" panose="020B0604020202020204" pitchFamily="34" charset="0"/>
            </a:rPr>
            <a:t>Cualquier copia impresa de este documento se considera como COPIA NO CONTROLADA</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20</xdr:col>
      <xdr:colOff>177800</xdr:colOff>
      <xdr:row>9</xdr:row>
      <xdr:rowOff>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14211300" y="411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20</xdr:col>
      <xdr:colOff>177800</xdr:colOff>
      <xdr:row>15</xdr:row>
      <xdr:rowOff>0</xdr:rowOff>
    </xdr:from>
    <xdr:ext cx="184731" cy="264560"/>
    <xdr:sp macro="" textlink="">
      <xdr:nvSpPr>
        <xdr:cNvPr id="3" name="CuadroTexto 2">
          <a:extLst>
            <a:ext uri="{FF2B5EF4-FFF2-40B4-BE49-F238E27FC236}">
              <a16:creationId xmlns:a16="http://schemas.microsoft.com/office/drawing/2014/main" id="{825809D5-148F-47DC-9B8A-ABCEADB90DC7}"/>
            </a:ext>
          </a:extLst>
        </xdr:cNvPr>
        <xdr:cNvSpPr txBox="1"/>
      </xdr:nvSpPr>
      <xdr:spPr>
        <a:xfrm>
          <a:off x="13798550" y="446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1</xdr:col>
      <xdr:colOff>177070</xdr:colOff>
      <xdr:row>0</xdr:row>
      <xdr:rowOff>217892</xdr:rowOff>
    </xdr:from>
    <xdr:ext cx="543127" cy="569003"/>
    <xdr:pic>
      <xdr:nvPicPr>
        <xdr:cNvPr id="4" name="45 Imagen" descr="LOGO-ICBF">
          <a:extLst>
            <a:ext uri="{FF2B5EF4-FFF2-40B4-BE49-F238E27FC236}">
              <a16:creationId xmlns:a16="http://schemas.microsoft.com/office/drawing/2014/main" id="{E5288AEF-C554-43F4-9CDF-B09473CE190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9981" y="217892"/>
          <a:ext cx="543127" cy="569003"/>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cbfgob-my.sharepoint.com/personal/ederl_castellanos_icbf_gov_co/Documents/Licenciamiento%20Varios/Licenciamiento%20Adobe,%20Power%20Apps,%20App%20Nutricion/019.%20Anexo%205%20-%20Matriz%20de%20Riesgos%20-%20Definitivo.xlsx" TargetMode="External"/><Relationship Id="rId1" Type="http://schemas.openxmlformats.org/officeDocument/2006/relationships/externalLinkPath" Target="/personal/ederl_castellanos_icbf_gov_co/Documents/Licenciamiento%20Varios/Licenciamiento%20Adobe,%20Power%20Apps,%20App%20Nutricion/019.%20Anexo%205%20-%20Matriz%20de%20Riesgos%20-%20Definiti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triz 1 - Riesgos"/>
      <sheetName val="Cuadro de Control"/>
      <sheetName val="Inputs"/>
    </sheetNames>
    <sheetDataSet>
      <sheetData sheetId="0"/>
      <sheetData sheetId="1"/>
      <sheetData sheetId="2">
        <row r="2">
          <cell r="E2">
            <v>0</v>
          </cell>
          <cell r="F2" t="str">
            <v>Bajo</v>
          </cell>
        </row>
        <row r="3">
          <cell r="E3">
            <v>1</v>
          </cell>
          <cell r="F3" t="str">
            <v>Bajo</v>
          </cell>
        </row>
        <row r="4">
          <cell r="E4">
            <v>2</v>
          </cell>
          <cell r="F4" t="str">
            <v>Bajo</v>
          </cell>
        </row>
        <row r="5">
          <cell r="E5">
            <v>3</v>
          </cell>
          <cell r="F5" t="str">
            <v>Bajo</v>
          </cell>
        </row>
        <row r="6">
          <cell r="E6">
            <v>4</v>
          </cell>
          <cell r="F6" t="str">
            <v>Bajo</v>
          </cell>
        </row>
        <row r="7">
          <cell r="E7">
            <v>5</v>
          </cell>
          <cell r="F7" t="str">
            <v>Medio</v>
          </cell>
        </row>
        <row r="8">
          <cell r="E8">
            <v>6</v>
          </cell>
          <cell r="F8" t="str">
            <v>Alto</v>
          </cell>
        </row>
        <row r="9">
          <cell r="E9">
            <v>7</v>
          </cell>
          <cell r="F9" t="str">
            <v>Alto</v>
          </cell>
        </row>
        <row r="10">
          <cell r="E10">
            <v>8</v>
          </cell>
          <cell r="F10" t="str">
            <v>Extremo</v>
          </cell>
        </row>
        <row r="11">
          <cell r="E11">
            <v>9</v>
          </cell>
          <cell r="F11" t="str">
            <v>Extremo</v>
          </cell>
        </row>
        <row r="12">
          <cell r="E12">
            <v>10</v>
          </cell>
          <cell r="F12" t="str">
            <v>Extremo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076B3-CE0B-4AE0-8541-FA5569F1CEDB}">
  <dimension ref="A1:N40"/>
  <sheetViews>
    <sheetView zoomScale="85" zoomScaleNormal="85" workbookViewId="0">
      <selection activeCell="E20" sqref="E20"/>
    </sheetView>
  </sheetViews>
  <sheetFormatPr baseColWidth="10" defaultColWidth="0" defaultRowHeight="15" customHeight="1" zeroHeight="1" x14ac:dyDescent="0.3"/>
  <cols>
    <col min="1" max="1" width="2.6640625" customWidth="1"/>
    <col min="2" max="2" width="5.109375" customWidth="1"/>
    <col min="3" max="3" width="15.44140625" customWidth="1"/>
    <col min="4" max="4" width="13.44140625" customWidth="1"/>
    <col min="5" max="5" width="10.109375" customWidth="1"/>
    <col min="6" max="6" width="13.44140625" customWidth="1"/>
    <col min="7" max="7" width="11.88671875" customWidth="1"/>
    <col min="8" max="8" width="20.5546875" customWidth="1"/>
    <col min="9" max="9" width="25.88671875" customWidth="1"/>
    <col min="10" max="10" width="26.109375" customWidth="1"/>
    <col min="11" max="11" width="20.5546875" customWidth="1"/>
    <col min="12" max="12" width="20.109375" customWidth="1"/>
    <col min="13" max="13" width="3.109375" style="34" customWidth="1"/>
    <col min="14" max="14" width="0" hidden="1" customWidth="1"/>
    <col min="15" max="16384" width="10.88671875" hidden="1"/>
  </cols>
  <sheetData>
    <row r="1" spans="1:13" ht="15" customHeight="1" x14ac:dyDescent="0.3">
      <c r="A1" s="34"/>
      <c r="B1" s="34"/>
      <c r="C1" s="34"/>
      <c r="D1" s="34"/>
      <c r="E1" s="34"/>
      <c r="F1" s="34"/>
      <c r="G1" s="34"/>
      <c r="H1" s="34"/>
      <c r="I1" s="34"/>
      <c r="J1" s="34"/>
      <c r="K1" s="34"/>
      <c r="L1" s="34"/>
    </row>
    <row r="2" spans="1:13" ht="14.4" x14ac:dyDescent="0.3">
      <c r="A2" s="34"/>
      <c r="B2" s="89"/>
      <c r="C2" s="89"/>
      <c r="D2" s="90" t="s">
        <v>0</v>
      </c>
      <c r="E2" s="90"/>
      <c r="F2" s="90"/>
      <c r="G2" s="90"/>
      <c r="H2" s="90"/>
      <c r="I2" s="90"/>
      <c r="J2" s="90"/>
      <c r="K2" s="31" t="s">
        <v>1</v>
      </c>
      <c r="L2" s="32">
        <v>44860</v>
      </c>
    </row>
    <row r="3" spans="1:13" ht="19.5" customHeight="1" x14ac:dyDescent="0.3">
      <c r="A3" s="34"/>
      <c r="B3" s="89"/>
      <c r="C3" s="89"/>
      <c r="D3" s="90"/>
      <c r="E3" s="90"/>
      <c r="F3" s="90"/>
      <c r="G3" s="90"/>
      <c r="H3" s="90"/>
      <c r="I3" s="90"/>
      <c r="J3" s="90"/>
      <c r="K3" s="33" t="s">
        <v>2</v>
      </c>
      <c r="L3" s="33" t="s">
        <v>3</v>
      </c>
    </row>
    <row r="4" spans="1:13" ht="14.25" customHeight="1" x14ac:dyDescent="0.3">
      <c r="A4" s="34"/>
      <c r="B4" s="89"/>
      <c r="C4" s="89"/>
      <c r="D4" s="90"/>
      <c r="E4" s="90"/>
      <c r="F4" s="90"/>
      <c r="G4" s="90"/>
      <c r="H4" s="90"/>
      <c r="I4" s="90"/>
      <c r="J4" s="90"/>
      <c r="K4" s="91" t="s">
        <v>4</v>
      </c>
      <c r="L4" s="91"/>
    </row>
    <row r="5" spans="1:13" ht="19.5" customHeight="1" x14ac:dyDescent="0.3">
      <c r="A5" s="34"/>
      <c r="B5" s="89"/>
      <c r="C5" s="89"/>
      <c r="D5" s="90"/>
      <c r="E5" s="90"/>
      <c r="F5" s="90"/>
      <c r="G5" s="90"/>
      <c r="H5" s="90"/>
      <c r="I5" s="90"/>
      <c r="J5" s="90"/>
      <c r="K5" s="91"/>
      <c r="L5" s="91"/>
    </row>
    <row r="6" spans="1:13" s="34" customFormat="1" ht="9" customHeight="1" x14ac:dyDescent="0.3"/>
    <row r="7" spans="1:13" ht="22.5" customHeight="1" x14ac:dyDescent="0.3">
      <c r="A7" s="34"/>
      <c r="B7" s="87" t="s">
        <v>5</v>
      </c>
      <c r="C7" s="87"/>
      <c r="D7" s="87"/>
      <c r="E7" s="87"/>
      <c r="F7" s="87"/>
      <c r="G7" s="87"/>
      <c r="H7" s="87"/>
      <c r="I7" s="87"/>
      <c r="J7" s="87"/>
      <c r="K7" s="87"/>
      <c r="L7" s="87"/>
    </row>
    <row r="8" spans="1:13" ht="6.75" customHeight="1" x14ac:dyDescent="0.3">
      <c r="A8" s="34"/>
      <c r="B8" s="35"/>
      <c r="C8" s="35"/>
      <c r="D8" s="35"/>
      <c r="E8" s="35"/>
      <c r="F8" s="35"/>
      <c r="G8" s="35"/>
      <c r="H8" s="35"/>
      <c r="I8" s="35"/>
      <c r="J8" s="35"/>
      <c r="K8" s="35"/>
      <c r="L8" s="35"/>
      <c r="M8" s="36"/>
    </row>
    <row r="9" spans="1:13" ht="14.4" x14ac:dyDescent="0.3">
      <c r="A9" s="34"/>
      <c r="B9" s="88" t="s">
        <v>6</v>
      </c>
      <c r="C9" s="88"/>
      <c r="D9" s="88"/>
      <c r="E9" s="88"/>
      <c r="F9" s="88"/>
      <c r="G9" s="88"/>
      <c r="H9" s="88"/>
      <c r="I9" s="88"/>
      <c r="J9" s="88"/>
      <c r="K9" s="88"/>
      <c r="L9" s="88"/>
      <c r="M9" s="36"/>
    </row>
    <row r="10" spans="1:13" ht="14.4" x14ac:dyDescent="0.3">
      <c r="A10" s="34"/>
      <c r="B10" s="88" t="s">
        <v>7</v>
      </c>
      <c r="C10" s="88"/>
      <c r="D10" s="88"/>
      <c r="E10" s="88"/>
      <c r="F10" s="88"/>
      <c r="G10" s="88"/>
      <c r="H10" s="88"/>
      <c r="I10" s="88"/>
      <c r="J10" s="88"/>
      <c r="K10" s="88"/>
      <c r="L10" s="88"/>
      <c r="M10" s="36"/>
    </row>
    <row r="11" spans="1:13" s="64" customFormat="1" ht="26.4" x14ac:dyDescent="0.3">
      <c r="A11" s="63"/>
      <c r="B11" s="62" t="s">
        <v>8</v>
      </c>
      <c r="C11" s="87" t="s">
        <v>9</v>
      </c>
      <c r="D11" s="87"/>
      <c r="E11" s="62" t="s">
        <v>10</v>
      </c>
      <c r="F11" s="62" t="s">
        <v>11</v>
      </c>
      <c r="G11" s="62" t="s">
        <v>12</v>
      </c>
      <c r="H11" s="87" t="s">
        <v>13</v>
      </c>
      <c r="I11" s="87"/>
      <c r="J11" s="87"/>
      <c r="K11" s="87"/>
      <c r="L11" s="87"/>
      <c r="M11" s="63"/>
    </row>
    <row r="12" spans="1:13" s="67" customFormat="1" ht="21" customHeight="1" x14ac:dyDescent="0.3">
      <c r="A12" s="65"/>
      <c r="B12" s="66">
        <v>1</v>
      </c>
      <c r="C12" s="82" t="s">
        <v>14</v>
      </c>
      <c r="D12" s="82"/>
      <c r="E12" s="66" t="s">
        <v>15</v>
      </c>
      <c r="F12" s="66" t="s">
        <v>16</v>
      </c>
      <c r="G12" s="66" t="s">
        <v>16</v>
      </c>
      <c r="H12" s="83" t="s">
        <v>17</v>
      </c>
      <c r="I12" s="83"/>
      <c r="J12" s="83"/>
      <c r="K12" s="83"/>
      <c r="L12" s="83"/>
      <c r="M12" s="65"/>
    </row>
    <row r="13" spans="1:13" s="67" customFormat="1" ht="21" customHeight="1" x14ac:dyDescent="0.3">
      <c r="A13" s="65"/>
      <c r="B13" s="66">
        <v>2</v>
      </c>
      <c r="C13" s="82" t="s">
        <v>18</v>
      </c>
      <c r="D13" s="82"/>
      <c r="E13" s="66" t="s">
        <v>19</v>
      </c>
      <c r="F13" s="66" t="s">
        <v>16</v>
      </c>
      <c r="G13" s="66" t="s">
        <v>16</v>
      </c>
      <c r="H13" s="83" t="s">
        <v>20</v>
      </c>
      <c r="I13" s="83"/>
      <c r="J13" s="83"/>
      <c r="K13" s="83"/>
      <c r="L13" s="83"/>
      <c r="M13" s="65"/>
    </row>
    <row r="14" spans="1:13" s="67" customFormat="1" ht="21" customHeight="1" x14ac:dyDescent="0.3">
      <c r="A14" s="65"/>
      <c r="B14" s="66">
        <v>3</v>
      </c>
      <c r="C14" s="82" t="s">
        <v>21</v>
      </c>
      <c r="D14" s="82"/>
      <c r="E14" s="66" t="s">
        <v>22</v>
      </c>
      <c r="F14" s="66" t="s">
        <v>16</v>
      </c>
      <c r="G14" s="66" t="s">
        <v>16</v>
      </c>
      <c r="H14" s="83" t="s">
        <v>23</v>
      </c>
      <c r="I14" s="83"/>
      <c r="J14" s="83"/>
      <c r="K14" s="83"/>
      <c r="L14" s="83"/>
      <c r="M14" s="65"/>
    </row>
    <row r="15" spans="1:13" s="67" customFormat="1" ht="22.5" customHeight="1" x14ac:dyDescent="0.3">
      <c r="A15" s="65"/>
      <c r="B15" s="66">
        <v>4</v>
      </c>
      <c r="C15" s="82" t="s">
        <v>8</v>
      </c>
      <c r="D15" s="82"/>
      <c r="E15" s="66" t="s">
        <v>24</v>
      </c>
      <c r="F15" s="66" t="s">
        <v>16</v>
      </c>
      <c r="G15" s="66" t="s">
        <v>16</v>
      </c>
      <c r="H15" s="83" t="s">
        <v>25</v>
      </c>
      <c r="I15" s="83"/>
      <c r="J15" s="83"/>
      <c r="K15" s="83"/>
      <c r="L15" s="83"/>
      <c r="M15" s="65"/>
    </row>
    <row r="16" spans="1:13" s="67" customFormat="1" ht="22.5" customHeight="1" x14ac:dyDescent="0.3">
      <c r="A16" s="65"/>
      <c r="B16" s="66">
        <v>5</v>
      </c>
      <c r="C16" s="82" t="s">
        <v>26</v>
      </c>
      <c r="D16" s="82"/>
      <c r="E16" s="66" t="s">
        <v>27</v>
      </c>
      <c r="F16" s="66" t="s">
        <v>28</v>
      </c>
      <c r="G16" s="66" t="s">
        <v>16</v>
      </c>
      <c r="H16" s="84" t="s">
        <v>29</v>
      </c>
      <c r="I16" s="85"/>
      <c r="J16" s="85"/>
      <c r="K16" s="85"/>
      <c r="L16" s="86"/>
      <c r="M16" s="65"/>
    </row>
    <row r="17" spans="1:13" s="67" customFormat="1" ht="22.5" customHeight="1" x14ac:dyDescent="0.3">
      <c r="A17" s="65"/>
      <c r="B17" s="66">
        <v>6</v>
      </c>
      <c r="C17" s="82" t="s">
        <v>30</v>
      </c>
      <c r="D17" s="82"/>
      <c r="E17" s="66" t="s">
        <v>31</v>
      </c>
      <c r="F17" s="66" t="s">
        <v>28</v>
      </c>
      <c r="G17" s="66" t="s">
        <v>16</v>
      </c>
      <c r="H17" s="83" t="s">
        <v>32</v>
      </c>
      <c r="I17" s="83"/>
      <c r="J17" s="83"/>
      <c r="K17" s="83"/>
      <c r="L17" s="83"/>
      <c r="M17" s="65"/>
    </row>
    <row r="18" spans="1:13" s="67" customFormat="1" ht="22.5" customHeight="1" x14ac:dyDescent="0.3">
      <c r="A18" s="65"/>
      <c r="B18" s="66">
        <v>7</v>
      </c>
      <c r="C18" s="82" t="s">
        <v>33</v>
      </c>
      <c r="D18" s="82"/>
      <c r="E18" s="66" t="s">
        <v>34</v>
      </c>
      <c r="F18" s="66" t="s">
        <v>28</v>
      </c>
      <c r="G18" s="66" t="s">
        <v>16</v>
      </c>
      <c r="H18" s="83" t="s">
        <v>35</v>
      </c>
      <c r="I18" s="83"/>
      <c r="J18" s="83"/>
      <c r="K18" s="83"/>
      <c r="L18" s="83"/>
      <c r="M18" s="65"/>
    </row>
    <row r="19" spans="1:13" s="67" customFormat="1" ht="30.9" customHeight="1" x14ac:dyDescent="0.3">
      <c r="A19" s="65"/>
      <c r="B19" s="66">
        <v>8</v>
      </c>
      <c r="C19" s="82" t="s">
        <v>36</v>
      </c>
      <c r="D19" s="82"/>
      <c r="E19" s="66" t="s">
        <v>37</v>
      </c>
      <c r="F19" s="66" t="s">
        <v>28</v>
      </c>
      <c r="G19" s="66" t="s">
        <v>16</v>
      </c>
      <c r="H19" s="83" t="s">
        <v>38</v>
      </c>
      <c r="I19" s="83"/>
      <c r="J19" s="83"/>
      <c r="K19" s="83"/>
      <c r="L19" s="83"/>
      <c r="M19" s="65"/>
    </row>
    <row r="20" spans="1:13" s="67" customFormat="1" ht="60.6" customHeight="1" x14ac:dyDescent="0.3">
      <c r="A20" s="65"/>
      <c r="B20" s="66">
        <v>9</v>
      </c>
      <c r="C20" s="82" t="s">
        <v>39</v>
      </c>
      <c r="D20" s="82"/>
      <c r="E20" s="66" t="s">
        <v>40</v>
      </c>
      <c r="F20" s="66" t="s">
        <v>16</v>
      </c>
      <c r="G20" s="66" t="s">
        <v>16</v>
      </c>
      <c r="H20" s="83" t="s">
        <v>41</v>
      </c>
      <c r="I20" s="83"/>
      <c r="J20" s="83"/>
      <c r="K20" s="83"/>
      <c r="L20" s="83"/>
      <c r="M20" s="65"/>
    </row>
    <row r="21" spans="1:13" s="67" customFormat="1" ht="30.9" customHeight="1" x14ac:dyDescent="0.3">
      <c r="A21" s="65"/>
      <c r="B21" s="66">
        <v>10</v>
      </c>
      <c r="C21" s="82" t="s">
        <v>42</v>
      </c>
      <c r="D21" s="82"/>
      <c r="E21" s="66" t="s">
        <v>43</v>
      </c>
      <c r="F21" s="66" t="s">
        <v>16</v>
      </c>
      <c r="G21" s="66" t="s">
        <v>16</v>
      </c>
      <c r="H21" s="83" t="s">
        <v>44</v>
      </c>
      <c r="I21" s="83"/>
      <c r="J21" s="83"/>
      <c r="K21" s="83"/>
      <c r="L21" s="83"/>
      <c r="M21" s="65"/>
    </row>
    <row r="22" spans="1:13" s="67" customFormat="1" ht="42" customHeight="1" x14ac:dyDescent="0.3">
      <c r="A22" s="65"/>
      <c r="B22" s="66">
        <v>11</v>
      </c>
      <c r="C22" s="82" t="s">
        <v>45</v>
      </c>
      <c r="D22" s="82"/>
      <c r="E22" s="66" t="s">
        <v>46</v>
      </c>
      <c r="F22" s="66" t="s">
        <v>28</v>
      </c>
      <c r="G22" s="66" t="s">
        <v>16</v>
      </c>
      <c r="H22" s="83" t="s">
        <v>47</v>
      </c>
      <c r="I22" s="83"/>
      <c r="J22" s="83"/>
      <c r="K22" s="83"/>
      <c r="L22" s="83"/>
      <c r="M22" s="65"/>
    </row>
    <row r="23" spans="1:13" s="67" customFormat="1" ht="20.399999999999999" customHeight="1" x14ac:dyDescent="0.3">
      <c r="A23" s="65"/>
      <c r="B23" s="66">
        <v>12</v>
      </c>
      <c r="C23" s="82" t="s">
        <v>48</v>
      </c>
      <c r="D23" s="82"/>
      <c r="E23" s="66" t="s">
        <v>49</v>
      </c>
      <c r="F23" s="66" t="s">
        <v>28</v>
      </c>
      <c r="G23" s="66" t="s">
        <v>16</v>
      </c>
      <c r="H23" s="83" t="s">
        <v>50</v>
      </c>
      <c r="I23" s="83"/>
      <c r="J23" s="83"/>
      <c r="K23" s="83"/>
      <c r="L23" s="83"/>
      <c r="M23" s="65"/>
    </row>
    <row r="24" spans="1:13" s="67" customFormat="1" ht="21.6" customHeight="1" x14ac:dyDescent="0.3">
      <c r="A24" s="65"/>
      <c r="B24" s="66">
        <v>13</v>
      </c>
      <c r="C24" s="82" t="s">
        <v>51</v>
      </c>
      <c r="D24" s="82"/>
      <c r="E24" s="66" t="s">
        <v>52</v>
      </c>
      <c r="F24" s="66" t="s">
        <v>16</v>
      </c>
      <c r="G24" s="66" t="s">
        <v>28</v>
      </c>
      <c r="H24" s="83" t="s">
        <v>53</v>
      </c>
      <c r="I24" s="83"/>
      <c r="J24" s="83"/>
      <c r="K24" s="83"/>
      <c r="L24" s="83"/>
      <c r="M24" s="65"/>
    </row>
    <row r="25" spans="1:13" s="67" customFormat="1" ht="21" customHeight="1" x14ac:dyDescent="0.3">
      <c r="A25" s="65"/>
      <c r="B25" s="66">
        <v>14</v>
      </c>
      <c r="C25" s="82" t="s">
        <v>54</v>
      </c>
      <c r="D25" s="82"/>
      <c r="E25" s="66" t="s">
        <v>55</v>
      </c>
      <c r="F25" s="66" t="s">
        <v>16</v>
      </c>
      <c r="G25" s="66" t="s">
        <v>28</v>
      </c>
      <c r="H25" s="83" t="s">
        <v>53</v>
      </c>
      <c r="I25" s="83"/>
      <c r="J25" s="83"/>
      <c r="K25" s="83"/>
      <c r="L25" s="83"/>
      <c r="M25" s="65"/>
    </row>
    <row r="26" spans="1:13" s="67" customFormat="1" ht="21" customHeight="1" x14ac:dyDescent="0.3">
      <c r="A26" s="65"/>
      <c r="B26" s="66">
        <v>15</v>
      </c>
      <c r="C26" s="82" t="s">
        <v>56</v>
      </c>
      <c r="D26" s="82"/>
      <c r="E26" s="66" t="s">
        <v>57</v>
      </c>
      <c r="F26" s="66" t="s">
        <v>28</v>
      </c>
      <c r="G26" s="66" t="s">
        <v>16</v>
      </c>
      <c r="H26" s="83" t="s">
        <v>58</v>
      </c>
      <c r="I26" s="83"/>
      <c r="J26" s="83"/>
      <c r="K26" s="83"/>
      <c r="L26" s="83"/>
      <c r="M26" s="65"/>
    </row>
    <row r="27" spans="1:13" s="67" customFormat="1" ht="47.25" customHeight="1" x14ac:dyDescent="0.3">
      <c r="A27" s="65"/>
      <c r="B27" s="66">
        <v>16</v>
      </c>
      <c r="C27" s="82" t="s">
        <v>59</v>
      </c>
      <c r="D27" s="82"/>
      <c r="E27" s="66" t="s">
        <v>60</v>
      </c>
      <c r="F27" s="66" t="s">
        <v>16</v>
      </c>
      <c r="G27" s="66" t="s">
        <v>16</v>
      </c>
      <c r="H27" s="83" t="s">
        <v>61</v>
      </c>
      <c r="I27" s="83"/>
      <c r="J27" s="83"/>
      <c r="K27" s="83"/>
      <c r="L27" s="83"/>
      <c r="M27" s="65"/>
    </row>
    <row r="28" spans="1:13" s="67" customFormat="1" ht="42.75" customHeight="1" x14ac:dyDescent="0.3">
      <c r="A28" s="65"/>
      <c r="B28" s="66">
        <v>17</v>
      </c>
      <c r="C28" s="82" t="s">
        <v>45</v>
      </c>
      <c r="D28" s="82"/>
      <c r="E28" s="66" t="s">
        <v>62</v>
      </c>
      <c r="F28" s="66" t="s">
        <v>28</v>
      </c>
      <c r="G28" s="66" t="s">
        <v>16</v>
      </c>
      <c r="H28" s="83" t="s">
        <v>63</v>
      </c>
      <c r="I28" s="83"/>
      <c r="J28" s="83"/>
      <c r="K28" s="83"/>
      <c r="L28" s="83"/>
      <c r="M28" s="65"/>
    </row>
    <row r="29" spans="1:13" s="67" customFormat="1" ht="29.25" customHeight="1" x14ac:dyDescent="0.3">
      <c r="A29" s="65"/>
      <c r="B29" s="66">
        <v>18</v>
      </c>
      <c r="C29" s="82" t="s">
        <v>48</v>
      </c>
      <c r="D29" s="82"/>
      <c r="E29" s="66" t="s">
        <v>64</v>
      </c>
      <c r="F29" s="66" t="s">
        <v>28</v>
      </c>
      <c r="G29" s="66" t="s">
        <v>16</v>
      </c>
      <c r="H29" s="83" t="s">
        <v>65</v>
      </c>
      <c r="I29" s="83"/>
      <c r="J29" s="83"/>
      <c r="K29" s="83"/>
      <c r="L29" s="83"/>
      <c r="M29" s="65"/>
    </row>
    <row r="30" spans="1:13" s="67" customFormat="1" ht="44.25" customHeight="1" x14ac:dyDescent="0.3">
      <c r="A30" s="65"/>
      <c r="B30" s="66">
        <v>19</v>
      </c>
      <c r="C30" s="82" t="s">
        <v>51</v>
      </c>
      <c r="D30" s="82"/>
      <c r="E30" s="66" t="s">
        <v>66</v>
      </c>
      <c r="F30" s="66" t="s">
        <v>16</v>
      </c>
      <c r="G30" s="66" t="s">
        <v>28</v>
      </c>
      <c r="H30" s="83" t="s">
        <v>67</v>
      </c>
      <c r="I30" s="83"/>
      <c r="J30" s="83"/>
      <c r="K30" s="83"/>
      <c r="L30" s="83"/>
      <c r="M30" s="65"/>
    </row>
    <row r="31" spans="1:13" s="67" customFormat="1" ht="38.25" customHeight="1" x14ac:dyDescent="0.3">
      <c r="A31" s="65"/>
      <c r="B31" s="66">
        <v>20</v>
      </c>
      <c r="C31" s="82" t="s">
        <v>54</v>
      </c>
      <c r="D31" s="82"/>
      <c r="E31" s="66" t="s">
        <v>68</v>
      </c>
      <c r="F31" s="66" t="s">
        <v>16</v>
      </c>
      <c r="G31" s="66" t="s">
        <v>28</v>
      </c>
      <c r="H31" s="83" t="s">
        <v>69</v>
      </c>
      <c r="I31" s="83"/>
      <c r="J31" s="83"/>
      <c r="K31" s="83"/>
      <c r="L31" s="83"/>
      <c r="M31" s="65"/>
    </row>
    <row r="32" spans="1:13" s="67" customFormat="1" ht="24" customHeight="1" x14ac:dyDescent="0.3">
      <c r="A32" s="65"/>
      <c r="B32" s="66">
        <v>21</v>
      </c>
      <c r="C32" s="82" t="s">
        <v>70</v>
      </c>
      <c r="D32" s="82"/>
      <c r="E32" s="66" t="s">
        <v>71</v>
      </c>
      <c r="F32" s="66" t="s">
        <v>28</v>
      </c>
      <c r="G32" s="66" t="s">
        <v>16</v>
      </c>
      <c r="H32" s="83" t="s">
        <v>72</v>
      </c>
      <c r="I32" s="83"/>
      <c r="J32" s="83"/>
      <c r="K32" s="83"/>
      <c r="L32" s="83"/>
      <c r="M32" s="65"/>
    </row>
    <row r="33" spans="1:13" s="67" customFormat="1" ht="26.4" customHeight="1" x14ac:dyDescent="0.3">
      <c r="A33" s="65"/>
      <c r="B33" s="66">
        <v>22</v>
      </c>
      <c r="C33" s="82" t="s">
        <v>73</v>
      </c>
      <c r="D33" s="82"/>
      <c r="E33" s="66" t="s">
        <v>74</v>
      </c>
      <c r="F33" s="66" t="s">
        <v>28</v>
      </c>
      <c r="G33" s="66" t="s">
        <v>16</v>
      </c>
      <c r="H33" s="83" t="s">
        <v>58</v>
      </c>
      <c r="I33" s="83"/>
      <c r="J33" s="83"/>
      <c r="K33" s="83"/>
      <c r="L33" s="83"/>
      <c r="M33" s="65"/>
    </row>
    <row r="34" spans="1:13" s="67" customFormat="1" ht="28.5" customHeight="1" x14ac:dyDescent="0.3">
      <c r="A34" s="65"/>
      <c r="B34" s="66">
        <v>23</v>
      </c>
      <c r="C34" s="82" t="s">
        <v>75</v>
      </c>
      <c r="D34" s="82"/>
      <c r="E34" s="66" t="s">
        <v>76</v>
      </c>
      <c r="F34" s="66" t="s">
        <v>16</v>
      </c>
      <c r="G34" s="66" t="s">
        <v>16</v>
      </c>
      <c r="H34" s="83" t="s">
        <v>77</v>
      </c>
      <c r="I34" s="83"/>
      <c r="J34" s="83"/>
      <c r="K34" s="83"/>
      <c r="L34" s="83"/>
      <c r="M34" s="65"/>
    </row>
    <row r="35" spans="1:13" s="67" customFormat="1" ht="30" customHeight="1" x14ac:dyDescent="0.3">
      <c r="A35" s="65"/>
      <c r="B35" s="66">
        <v>24</v>
      </c>
      <c r="C35" s="82" t="s">
        <v>78</v>
      </c>
      <c r="D35" s="82"/>
      <c r="E35" s="66" t="s">
        <v>79</v>
      </c>
      <c r="F35" s="66" t="s">
        <v>16</v>
      </c>
      <c r="G35" s="66" t="s">
        <v>16</v>
      </c>
      <c r="H35" s="83" t="s">
        <v>80</v>
      </c>
      <c r="I35" s="83"/>
      <c r="J35" s="83"/>
      <c r="K35" s="83"/>
      <c r="L35" s="83"/>
      <c r="M35" s="65"/>
    </row>
    <row r="36" spans="1:13" s="67" customFormat="1" ht="40.5" customHeight="1" x14ac:dyDescent="0.3">
      <c r="A36" s="65"/>
      <c r="B36" s="66">
        <v>25</v>
      </c>
      <c r="C36" s="82" t="s">
        <v>81</v>
      </c>
      <c r="D36" s="82"/>
      <c r="E36" s="66" t="s">
        <v>82</v>
      </c>
      <c r="F36" s="66" t="s">
        <v>16</v>
      </c>
      <c r="G36" s="66" t="s">
        <v>16</v>
      </c>
      <c r="H36" s="83" t="s">
        <v>83</v>
      </c>
      <c r="I36" s="83"/>
      <c r="J36" s="83"/>
      <c r="K36" s="83"/>
      <c r="L36" s="83"/>
      <c r="M36" s="65"/>
    </row>
    <row r="37" spans="1:13" s="67" customFormat="1" ht="31.5" customHeight="1" x14ac:dyDescent="0.3">
      <c r="A37" s="65"/>
      <c r="B37" s="66">
        <v>26</v>
      </c>
      <c r="C37" s="82" t="s">
        <v>84</v>
      </c>
      <c r="D37" s="82"/>
      <c r="E37" s="66" t="s">
        <v>85</v>
      </c>
      <c r="F37" s="66" t="s">
        <v>28</v>
      </c>
      <c r="G37" s="66" t="s">
        <v>16</v>
      </c>
      <c r="H37" s="83" t="s">
        <v>86</v>
      </c>
      <c r="I37" s="83"/>
      <c r="J37" s="83"/>
      <c r="K37" s="83"/>
      <c r="L37" s="83"/>
      <c r="M37" s="65"/>
    </row>
    <row r="38" spans="1:13" s="67" customFormat="1" ht="24" customHeight="1" x14ac:dyDescent="0.3">
      <c r="A38" s="65"/>
      <c r="B38" s="68" t="s">
        <v>87</v>
      </c>
      <c r="C38" s="69"/>
      <c r="D38" s="69"/>
      <c r="E38" s="70"/>
      <c r="F38" s="70"/>
      <c r="G38" s="70"/>
      <c r="H38" s="71"/>
      <c r="I38" s="71"/>
      <c r="J38" s="71"/>
      <c r="K38" s="71"/>
      <c r="L38" s="71"/>
      <c r="M38" s="65"/>
    </row>
    <row r="39" spans="1:13" s="67" customFormat="1" ht="28.5" customHeight="1" x14ac:dyDescent="0.3">
      <c r="A39" s="65"/>
      <c r="B39" s="70"/>
      <c r="C39" s="69"/>
      <c r="D39" s="69"/>
      <c r="E39" s="70"/>
      <c r="F39" s="70"/>
      <c r="G39" s="70"/>
      <c r="H39" s="71"/>
      <c r="I39" s="71"/>
      <c r="J39" s="71"/>
      <c r="K39" s="71"/>
      <c r="L39" s="71"/>
      <c r="M39" s="65"/>
    </row>
    <row r="40" spans="1:13" s="36" customFormat="1" ht="18.600000000000001" customHeight="1" x14ac:dyDescent="0.3"/>
  </sheetData>
  <mergeCells count="60">
    <mergeCell ref="B10:L10"/>
    <mergeCell ref="B2:C5"/>
    <mergeCell ref="D2:J5"/>
    <mergeCell ref="K4:L5"/>
    <mergeCell ref="B7:L7"/>
    <mergeCell ref="B9:L9"/>
    <mergeCell ref="C11:D11"/>
    <mergeCell ref="H11:L11"/>
    <mergeCell ref="C12:D12"/>
    <mergeCell ref="H12:L12"/>
    <mergeCell ref="C13:D13"/>
    <mergeCell ref="H13:L13"/>
    <mergeCell ref="C14:D14"/>
    <mergeCell ref="H14:L14"/>
    <mergeCell ref="C15:D15"/>
    <mergeCell ref="H15:L15"/>
    <mergeCell ref="C16:D16"/>
    <mergeCell ref="H16:L16"/>
    <mergeCell ref="C17:D17"/>
    <mergeCell ref="H17:L17"/>
    <mergeCell ref="C18:D18"/>
    <mergeCell ref="H18:L18"/>
    <mergeCell ref="C19:D19"/>
    <mergeCell ref="H19:L19"/>
    <mergeCell ref="C20:D20"/>
    <mergeCell ref="H20:L20"/>
    <mergeCell ref="C21:D21"/>
    <mergeCell ref="H21:L21"/>
    <mergeCell ref="C22:D22"/>
    <mergeCell ref="H22:L22"/>
    <mergeCell ref="C23:D23"/>
    <mergeCell ref="H23:L23"/>
    <mergeCell ref="C24:D24"/>
    <mergeCell ref="H24:L24"/>
    <mergeCell ref="C25:D25"/>
    <mergeCell ref="H25:L25"/>
    <mergeCell ref="C26:D26"/>
    <mergeCell ref="H26:L26"/>
    <mergeCell ref="C27:D27"/>
    <mergeCell ref="H27:L27"/>
    <mergeCell ref="C28:D28"/>
    <mergeCell ref="H28:L28"/>
    <mergeCell ref="C29:D29"/>
    <mergeCell ref="H29:L29"/>
    <mergeCell ref="C30:D30"/>
    <mergeCell ref="H30:L30"/>
    <mergeCell ref="C31:D31"/>
    <mergeCell ref="H31:L31"/>
    <mergeCell ref="C32:D32"/>
    <mergeCell ref="H32:L32"/>
    <mergeCell ref="C33:D33"/>
    <mergeCell ref="H33:L33"/>
    <mergeCell ref="C34:D34"/>
    <mergeCell ref="H34:L34"/>
    <mergeCell ref="C35:D35"/>
    <mergeCell ref="H35:L35"/>
    <mergeCell ref="C36:D36"/>
    <mergeCell ref="H36:L36"/>
    <mergeCell ref="C37:D37"/>
    <mergeCell ref="H37:L3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A85E0-C080-4C45-BC9E-72C4C236F2D5}">
  <dimension ref="A1:AC56"/>
  <sheetViews>
    <sheetView workbookViewId="0">
      <selection activeCell="H16" sqref="H16"/>
    </sheetView>
  </sheetViews>
  <sheetFormatPr baseColWidth="10" defaultColWidth="0" defaultRowHeight="11.25" customHeight="1" zeroHeight="1" x14ac:dyDescent="0.2"/>
  <cols>
    <col min="1" max="1" width="1.6640625" style="12" customWidth="1"/>
    <col min="2" max="2" width="22.6640625" style="12" customWidth="1"/>
    <col min="3" max="3" width="27.44140625" style="12" customWidth="1"/>
    <col min="4" max="4" width="7.5546875" style="12" customWidth="1"/>
    <col min="5" max="5" width="23.5546875" style="12" customWidth="1"/>
    <col min="6" max="6" width="9.33203125" style="12" customWidth="1"/>
    <col min="7" max="7" width="22.5546875" style="12" customWidth="1"/>
    <col min="8" max="9" width="19.5546875" style="12" customWidth="1"/>
    <col min="10" max="10" width="18" style="12" customWidth="1"/>
    <col min="11" max="11" width="24.88671875" style="12" customWidth="1"/>
    <col min="12" max="15" width="32.44140625" style="12" customWidth="1"/>
    <col min="16" max="16" width="3.5546875" style="12" customWidth="1"/>
    <col min="17" max="17" width="19.88671875" style="12" hidden="1" customWidth="1"/>
    <col min="18" max="18" width="10.6640625" style="12" hidden="1" customWidth="1"/>
    <col min="19" max="19" width="22.109375" style="12" hidden="1" customWidth="1"/>
    <col min="20" max="20" width="23" style="12" hidden="1" customWidth="1"/>
    <col min="21" max="21" width="11" style="12" hidden="1" customWidth="1"/>
    <col min="22" max="22" width="24.5546875" style="12" hidden="1" customWidth="1"/>
    <col min="23" max="23" width="12.5546875" style="12" hidden="1" customWidth="1"/>
    <col min="24" max="24" width="9.5546875" style="12" hidden="1" customWidth="1"/>
    <col min="25" max="25" width="18.88671875" style="12" hidden="1" customWidth="1"/>
    <col min="26" max="26" width="16.5546875" style="12" hidden="1" customWidth="1"/>
    <col min="27" max="27" width="19" style="12" hidden="1" customWidth="1"/>
    <col min="28" max="29" width="28" style="12" hidden="1" customWidth="1"/>
    <col min="30" max="16384" width="11.44140625" style="12" hidden="1"/>
  </cols>
  <sheetData>
    <row r="1" spans="1:16" customFormat="1" ht="6" customHeight="1" x14ac:dyDescent="0.3">
      <c r="A1" s="34"/>
      <c r="B1" s="34"/>
      <c r="C1" s="34"/>
      <c r="D1" s="34"/>
      <c r="E1" s="34"/>
      <c r="F1" s="34"/>
      <c r="G1" s="34"/>
      <c r="H1" s="34"/>
      <c r="I1" s="34"/>
      <c r="J1" s="34"/>
      <c r="K1" s="34"/>
      <c r="L1" s="34"/>
      <c r="M1" s="34"/>
      <c r="N1" s="34"/>
      <c r="O1" s="34"/>
      <c r="P1" s="34"/>
    </row>
    <row r="2" spans="1:16" customFormat="1" ht="21" customHeight="1" x14ac:dyDescent="0.3">
      <c r="A2" s="34"/>
      <c r="B2" s="117"/>
      <c r="C2" s="90" t="s">
        <v>88</v>
      </c>
      <c r="D2" s="90"/>
      <c r="E2" s="90"/>
      <c r="F2" s="90"/>
      <c r="G2" s="90"/>
      <c r="H2" s="90"/>
      <c r="I2" s="90"/>
      <c r="J2" s="90"/>
      <c r="K2" s="90"/>
      <c r="L2" s="90"/>
      <c r="M2" s="90"/>
      <c r="N2" s="31" t="s">
        <v>1</v>
      </c>
      <c r="O2" s="32">
        <v>44860</v>
      </c>
      <c r="P2" s="34"/>
    </row>
    <row r="3" spans="1:16" customFormat="1" ht="21" customHeight="1" x14ac:dyDescent="0.3">
      <c r="A3" s="34"/>
      <c r="B3" s="117"/>
      <c r="C3" s="90"/>
      <c r="D3" s="90"/>
      <c r="E3" s="90"/>
      <c r="F3" s="90"/>
      <c r="G3" s="90"/>
      <c r="H3" s="90"/>
      <c r="I3" s="90"/>
      <c r="J3" s="90"/>
      <c r="K3" s="90"/>
      <c r="L3" s="90"/>
      <c r="M3" s="90"/>
      <c r="N3" s="33" t="s">
        <v>2</v>
      </c>
      <c r="O3" s="33" t="s">
        <v>3</v>
      </c>
      <c r="P3" s="34"/>
    </row>
    <row r="4" spans="1:16" customFormat="1" ht="13.5" customHeight="1" x14ac:dyDescent="0.3">
      <c r="A4" s="34"/>
      <c r="B4" s="117"/>
      <c r="C4" s="90"/>
      <c r="D4" s="90"/>
      <c r="E4" s="90"/>
      <c r="F4" s="90"/>
      <c r="G4" s="90"/>
      <c r="H4" s="90"/>
      <c r="I4" s="90"/>
      <c r="J4" s="90"/>
      <c r="K4" s="90"/>
      <c r="L4" s="90"/>
      <c r="M4" s="90"/>
      <c r="N4" s="91" t="s">
        <v>4</v>
      </c>
      <c r="O4" s="91"/>
      <c r="P4" s="34"/>
    </row>
    <row r="5" spans="1:16" customFormat="1" ht="21" customHeight="1" x14ac:dyDescent="0.3">
      <c r="A5" s="34"/>
      <c r="B5" s="117"/>
      <c r="C5" s="90"/>
      <c r="D5" s="90"/>
      <c r="E5" s="90"/>
      <c r="F5" s="90"/>
      <c r="G5" s="90"/>
      <c r="H5" s="90"/>
      <c r="I5" s="90"/>
      <c r="J5" s="90"/>
      <c r="K5" s="90"/>
      <c r="L5" s="90"/>
      <c r="M5" s="90"/>
      <c r="N5" s="91"/>
      <c r="O5" s="91"/>
      <c r="P5" s="34"/>
    </row>
    <row r="6" spans="1:16" s="34" customFormat="1" ht="9" customHeight="1" x14ac:dyDescent="0.3"/>
    <row r="7" spans="1:16" customFormat="1" ht="29.1" customHeight="1" x14ac:dyDescent="0.3">
      <c r="A7" s="34"/>
      <c r="B7" s="99" t="s">
        <v>89</v>
      </c>
      <c r="C7" s="99"/>
      <c r="D7" s="99"/>
      <c r="E7" s="99"/>
      <c r="F7" s="99"/>
      <c r="G7" s="99"/>
      <c r="H7" s="99"/>
      <c r="I7" s="99"/>
      <c r="J7" s="99"/>
      <c r="K7" s="99"/>
      <c r="L7" s="99"/>
      <c r="M7" s="99"/>
      <c r="N7" s="99"/>
      <c r="O7" s="99"/>
      <c r="P7" s="34"/>
    </row>
    <row r="8" spans="1:16" customFormat="1" ht="6.75" customHeight="1" x14ac:dyDescent="0.3">
      <c r="A8" s="34"/>
      <c r="B8" s="35"/>
      <c r="C8" s="35"/>
      <c r="D8" s="35"/>
      <c r="E8" s="35"/>
      <c r="F8" s="35"/>
      <c r="G8" s="35"/>
      <c r="H8" s="35"/>
      <c r="I8" s="35"/>
      <c r="J8" s="35"/>
      <c r="K8" s="35"/>
      <c r="L8" s="35"/>
      <c r="M8" s="35"/>
      <c r="N8" s="35"/>
      <c r="O8" s="35"/>
      <c r="P8" s="36"/>
    </row>
    <row r="9" spans="1:16" customFormat="1" ht="14.4" x14ac:dyDescent="0.3">
      <c r="A9" s="34"/>
      <c r="B9" s="118" t="s">
        <v>90</v>
      </c>
      <c r="C9" s="118"/>
      <c r="D9" s="118"/>
      <c r="E9" s="118"/>
      <c r="F9" s="118"/>
      <c r="G9" s="118"/>
      <c r="H9" s="118"/>
      <c r="I9" s="118"/>
      <c r="J9" s="118"/>
      <c r="K9" s="118"/>
      <c r="L9" s="118"/>
      <c r="M9" s="118"/>
      <c r="N9" s="118"/>
      <c r="O9" s="118"/>
      <c r="P9" s="36"/>
    </row>
    <row r="10" spans="1:16" customFormat="1" ht="14.4" x14ac:dyDescent="0.3">
      <c r="A10" s="36"/>
      <c r="B10" s="36"/>
      <c r="C10" s="36"/>
      <c r="D10" s="36"/>
      <c r="E10" s="36"/>
      <c r="F10" s="36"/>
      <c r="G10" s="36"/>
      <c r="H10" s="36"/>
      <c r="I10" s="36"/>
      <c r="J10" s="36"/>
      <c r="K10" s="36"/>
      <c r="L10" s="36"/>
      <c r="M10" s="36"/>
      <c r="N10" s="36"/>
      <c r="O10" s="36"/>
      <c r="P10" s="36"/>
    </row>
    <row r="11" spans="1:16" s="1" customFormat="1" ht="13.8" x14ac:dyDescent="0.25">
      <c r="B11" s="37" t="s">
        <v>91</v>
      </c>
    </row>
    <row r="12" spans="1:16" s="1" customFormat="1" ht="18.899999999999999" customHeight="1" x14ac:dyDescent="0.2"/>
    <row r="13" spans="1:16" s="38" customFormat="1" ht="18.600000000000001" customHeight="1" x14ac:dyDescent="0.2">
      <c r="B13" s="106" t="s">
        <v>92</v>
      </c>
      <c r="C13" s="106"/>
      <c r="D13" s="39"/>
      <c r="E13" s="106" t="s">
        <v>93</v>
      </c>
      <c r="F13" s="106"/>
      <c r="G13" s="106"/>
      <c r="H13" s="39"/>
      <c r="I13" s="106" t="s">
        <v>94</v>
      </c>
      <c r="J13" s="106"/>
      <c r="K13" s="106"/>
      <c r="L13" s="106"/>
      <c r="M13" s="106"/>
      <c r="N13" s="106"/>
      <c r="O13" s="106"/>
    </row>
    <row r="14" spans="1:16" s="38" customFormat="1" ht="14.1" customHeight="1" x14ac:dyDescent="0.2">
      <c r="B14" s="107" t="s">
        <v>95</v>
      </c>
      <c r="C14" s="111" t="s">
        <v>96</v>
      </c>
      <c r="D14" s="39"/>
      <c r="E14" s="107" t="s">
        <v>97</v>
      </c>
      <c r="F14" s="113" t="s">
        <v>96</v>
      </c>
      <c r="G14" s="114"/>
      <c r="H14" s="39"/>
      <c r="I14" s="107" t="s">
        <v>98</v>
      </c>
      <c r="J14" s="111" t="s">
        <v>99</v>
      </c>
      <c r="K14" s="111" t="s">
        <v>100</v>
      </c>
      <c r="L14" s="109" t="s">
        <v>96</v>
      </c>
      <c r="M14" s="109"/>
      <c r="N14" s="109"/>
      <c r="O14" s="109"/>
    </row>
    <row r="15" spans="1:16" s="40" customFormat="1" ht="14.1" customHeight="1" x14ac:dyDescent="0.3">
      <c r="B15" s="108"/>
      <c r="C15" s="112"/>
      <c r="E15" s="108"/>
      <c r="F15" s="115"/>
      <c r="G15" s="116"/>
      <c r="I15" s="108"/>
      <c r="J15" s="112"/>
      <c r="K15" s="112"/>
      <c r="L15" s="109"/>
      <c r="M15" s="109"/>
      <c r="N15" s="109"/>
      <c r="O15" s="109"/>
    </row>
    <row r="16" spans="1:16" s="41" customFormat="1" ht="134.4" customHeight="1" x14ac:dyDescent="0.3">
      <c r="B16" s="42" t="s">
        <v>101</v>
      </c>
      <c r="C16" s="43" t="s">
        <v>102</v>
      </c>
      <c r="D16" s="44"/>
      <c r="E16" s="42" t="s">
        <v>103</v>
      </c>
      <c r="F16" s="100" t="s">
        <v>104</v>
      </c>
      <c r="G16" s="100"/>
      <c r="H16" s="39"/>
      <c r="I16" s="45" t="s">
        <v>105</v>
      </c>
      <c r="J16" s="45" t="s">
        <v>106</v>
      </c>
      <c r="K16" s="45" t="s">
        <v>107</v>
      </c>
      <c r="L16" s="100" t="s">
        <v>108</v>
      </c>
      <c r="M16" s="100"/>
      <c r="N16" s="100"/>
      <c r="O16" s="100"/>
    </row>
    <row r="17" spans="2:20" s="41" customFormat="1" ht="63.6" customHeight="1" x14ac:dyDescent="0.3">
      <c r="B17" s="42" t="s">
        <v>109</v>
      </c>
      <c r="C17" s="43" t="s">
        <v>110</v>
      </c>
      <c r="D17" s="46"/>
      <c r="E17" s="42" t="s">
        <v>111</v>
      </c>
      <c r="F17" s="100" t="s">
        <v>112</v>
      </c>
      <c r="G17" s="100"/>
      <c r="I17" s="45" t="s">
        <v>113</v>
      </c>
      <c r="J17" s="45" t="s">
        <v>107</v>
      </c>
      <c r="K17" s="45" t="s">
        <v>114</v>
      </c>
      <c r="L17" s="100" t="s">
        <v>115</v>
      </c>
      <c r="M17" s="100"/>
      <c r="N17" s="100"/>
      <c r="O17" s="100"/>
    </row>
    <row r="18" spans="2:20" s="38" customFormat="1" ht="59.4" customHeight="1" x14ac:dyDescent="0.2">
      <c r="B18" s="41"/>
      <c r="C18" s="47"/>
      <c r="D18" s="47"/>
      <c r="E18" s="47"/>
      <c r="F18" s="47"/>
      <c r="G18" s="47"/>
      <c r="H18" s="39"/>
      <c r="I18" s="45" t="s">
        <v>116</v>
      </c>
      <c r="J18" s="45" t="s">
        <v>117</v>
      </c>
      <c r="K18" s="45" t="s">
        <v>118</v>
      </c>
      <c r="L18" s="100" t="s">
        <v>119</v>
      </c>
      <c r="M18" s="100"/>
      <c r="N18" s="100"/>
      <c r="O18" s="100"/>
    </row>
    <row r="19" spans="2:20" s="38" customFormat="1" ht="75" customHeight="1" x14ac:dyDescent="0.2">
      <c r="D19" s="39"/>
      <c r="E19" s="39"/>
      <c r="F19" s="39"/>
      <c r="G19" s="39"/>
      <c r="I19" s="45" t="s">
        <v>120</v>
      </c>
      <c r="J19" s="45" t="s">
        <v>118</v>
      </c>
      <c r="K19" s="45" t="s">
        <v>121</v>
      </c>
      <c r="L19" s="100" t="s">
        <v>122</v>
      </c>
      <c r="M19" s="100"/>
      <c r="N19" s="100"/>
      <c r="O19" s="100"/>
    </row>
    <row r="20" spans="2:20" s="41" customFormat="1" ht="37.5" customHeight="1" x14ac:dyDescent="0.3">
      <c r="D20" s="46"/>
      <c r="E20" s="46"/>
      <c r="F20" s="46"/>
      <c r="G20" s="46"/>
      <c r="H20" s="46"/>
      <c r="I20" s="46"/>
      <c r="J20" s="46"/>
      <c r="K20" s="46"/>
      <c r="L20" s="46"/>
      <c r="M20" s="46"/>
      <c r="N20" s="46"/>
      <c r="O20" s="46"/>
    </row>
    <row r="21" spans="2:20" s="41" customFormat="1" ht="21.6" customHeight="1" x14ac:dyDescent="0.2">
      <c r="B21" s="103" t="s">
        <v>123</v>
      </c>
      <c r="C21" s="104"/>
      <c r="D21" s="104"/>
      <c r="E21" s="105"/>
      <c r="F21" s="38"/>
      <c r="G21" s="106" t="s">
        <v>124</v>
      </c>
      <c r="H21" s="106"/>
      <c r="I21" s="38"/>
      <c r="J21" s="106" t="s">
        <v>125</v>
      </c>
      <c r="K21" s="106"/>
      <c r="L21" s="106"/>
      <c r="M21" s="106"/>
      <c r="N21" s="106"/>
      <c r="O21" s="106"/>
      <c r="P21" s="38"/>
    </row>
    <row r="22" spans="2:20" s="41" customFormat="1" ht="12.6" customHeight="1" x14ac:dyDescent="0.2">
      <c r="B22" s="107" t="s">
        <v>126</v>
      </c>
      <c r="C22" s="109" t="s">
        <v>96</v>
      </c>
      <c r="D22" s="109"/>
      <c r="E22" s="109"/>
      <c r="F22" s="38"/>
      <c r="G22" s="110" t="s">
        <v>127</v>
      </c>
      <c r="H22" s="110"/>
      <c r="I22" s="38"/>
      <c r="J22" s="110" t="s">
        <v>128</v>
      </c>
      <c r="K22" s="110"/>
      <c r="L22" s="110"/>
      <c r="M22" s="110"/>
      <c r="N22" s="110"/>
      <c r="O22" s="110"/>
      <c r="P22" s="38"/>
      <c r="Q22" s="46"/>
      <c r="R22" s="46"/>
      <c r="S22" s="46"/>
    </row>
    <row r="23" spans="2:20" s="41" customFormat="1" ht="12.6" customHeight="1" x14ac:dyDescent="0.3">
      <c r="B23" s="108"/>
      <c r="C23" s="109"/>
      <c r="D23" s="109"/>
      <c r="E23" s="109"/>
      <c r="F23" s="40"/>
      <c r="G23" s="48" t="s">
        <v>54</v>
      </c>
      <c r="H23" s="48" t="s">
        <v>129</v>
      </c>
      <c r="I23" s="40"/>
      <c r="J23" s="97" t="s">
        <v>48</v>
      </c>
      <c r="K23" s="97"/>
      <c r="L23" s="97"/>
      <c r="M23" s="97"/>
      <c r="N23" s="97"/>
      <c r="O23" s="97"/>
      <c r="P23" s="40"/>
      <c r="Q23" s="46"/>
      <c r="R23" s="46"/>
      <c r="S23" s="46"/>
    </row>
    <row r="24" spans="2:20" s="41" customFormat="1" ht="39.9" customHeight="1" x14ac:dyDescent="0.3">
      <c r="B24" s="49" t="s">
        <v>130</v>
      </c>
      <c r="C24" s="100" t="s">
        <v>131</v>
      </c>
      <c r="D24" s="101"/>
      <c r="E24" s="101"/>
      <c r="G24" s="50" t="s">
        <v>132</v>
      </c>
      <c r="H24" s="42">
        <v>1</v>
      </c>
      <c r="J24" s="51" t="s">
        <v>133</v>
      </c>
      <c r="K24" s="45" t="s">
        <v>134</v>
      </c>
      <c r="L24" s="45" t="s">
        <v>135</v>
      </c>
      <c r="M24" s="45" t="s">
        <v>136</v>
      </c>
      <c r="N24" s="45" t="s">
        <v>137</v>
      </c>
      <c r="O24" s="45" t="s">
        <v>138</v>
      </c>
      <c r="Q24" s="46"/>
      <c r="R24" s="46"/>
      <c r="S24" s="46"/>
    </row>
    <row r="25" spans="2:20" s="41" customFormat="1" ht="50.4" customHeight="1" x14ac:dyDescent="0.3">
      <c r="B25" s="49" t="s">
        <v>139</v>
      </c>
      <c r="C25" s="100" t="s">
        <v>140</v>
      </c>
      <c r="D25" s="101"/>
      <c r="E25" s="101"/>
      <c r="G25" s="50" t="s">
        <v>141</v>
      </c>
      <c r="H25" s="42">
        <v>2</v>
      </c>
      <c r="J25" s="51" t="s">
        <v>142</v>
      </c>
      <c r="K25" s="45" t="s">
        <v>143</v>
      </c>
      <c r="L25" s="45" t="s">
        <v>144</v>
      </c>
      <c r="M25" s="45" t="s">
        <v>145</v>
      </c>
      <c r="N25" s="45" t="s">
        <v>146</v>
      </c>
      <c r="O25" s="45" t="s">
        <v>147</v>
      </c>
      <c r="Q25" s="46"/>
      <c r="R25" s="46"/>
      <c r="S25" s="46"/>
    </row>
    <row r="26" spans="2:20" s="41" customFormat="1" ht="54.6" customHeight="1" x14ac:dyDescent="0.2">
      <c r="B26" s="49" t="s">
        <v>148</v>
      </c>
      <c r="C26" s="100" t="s">
        <v>149</v>
      </c>
      <c r="D26" s="101"/>
      <c r="E26" s="101"/>
      <c r="F26" s="38"/>
      <c r="G26" s="50" t="s">
        <v>150</v>
      </c>
      <c r="H26" s="42">
        <v>3</v>
      </c>
      <c r="I26" s="38"/>
      <c r="J26" s="51" t="s">
        <v>54</v>
      </c>
      <c r="K26" s="52" t="s">
        <v>151</v>
      </c>
      <c r="L26" s="52" t="s">
        <v>152</v>
      </c>
      <c r="M26" s="52" t="s">
        <v>153</v>
      </c>
      <c r="N26" s="52" t="s">
        <v>154</v>
      </c>
      <c r="O26" s="52" t="s">
        <v>155</v>
      </c>
      <c r="P26" s="38"/>
      <c r="Q26" s="46"/>
      <c r="R26" s="46"/>
      <c r="S26" s="46"/>
    </row>
    <row r="27" spans="2:20" s="41" customFormat="1" ht="65.099999999999994" customHeight="1" x14ac:dyDescent="0.2">
      <c r="B27" s="49" t="s">
        <v>156</v>
      </c>
      <c r="C27" s="100" t="s">
        <v>157</v>
      </c>
      <c r="D27" s="101"/>
      <c r="E27" s="101"/>
      <c r="F27" s="38"/>
      <c r="G27" s="50" t="s">
        <v>158</v>
      </c>
      <c r="H27" s="42">
        <v>4</v>
      </c>
      <c r="I27" s="38"/>
      <c r="J27" s="51" t="s">
        <v>159</v>
      </c>
      <c r="K27" s="42">
        <v>1</v>
      </c>
      <c r="L27" s="42">
        <v>2</v>
      </c>
      <c r="M27" s="42">
        <v>3</v>
      </c>
      <c r="N27" s="42">
        <v>4</v>
      </c>
      <c r="O27" s="42">
        <v>5</v>
      </c>
      <c r="P27" s="38"/>
      <c r="Q27" s="46"/>
      <c r="R27" s="46"/>
      <c r="S27" s="46"/>
    </row>
    <row r="28" spans="2:20" s="41" customFormat="1" ht="36" customHeight="1" x14ac:dyDescent="0.3">
      <c r="B28" s="49" t="s">
        <v>160</v>
      </c>
      <c r="C28" s="100" t="s">
        <v>161</v>
      </c>
      <c r="D28" s="101"/>
      <c r="E28" s="101"/>
      <c r="G28" s="50" t="s">
        <v>162</v>
      </c>
      <c r="H28" s="42">
        <v>5</v>
      </c>
      <c r="P28" s="46"/>
      <c r="Q28" s="46"/>
      <c r="R28" s="46"/>
    </row>
    <row r="29" spans="2:20" s="41" customFormat="1" ht="43.5" customHeight="1" x14ac:dyDescent="0.3">
      <c r="B29" s="49" t="s">
        <v>163</v>
      </c>
      <c r="C29" s="100" t="s">
        <v>164</v>
      </c>
      <c r="D29" s="101"/>
      <c r="E29" s="101"/>
      <c r="J29" s="102" t="s">
        <v>73</v>
      </c>
      <c r="K29" s="42" t="s">
        <v>165</v>
      </c>
      <c r="M29" s="102" t="s">
        <v>70</v>
      </c>
      <c r="N29" s="42" t="s">
        <v>28</v>
      </c>
      <c r="Q29" s="46"/>
      <c r="R29" s="46"/>
      <c r="S29" s="46"/>
    </row>
    <row r="30" spans="2:20" s="41" customFormat="1" ht="52.5" customHeight="1" x14ac:dyDescent="0.3">
      <c r="B30" s="49" t="s">
        <v>166</v>
      </c>
      <c r="C30" s="100" t="s">
        <v>167</v>
      </c>
      <c r="D30" s="100"/>
      <c r="E30" s="100"/>
      <c r="J30" s="102"/>
      <c r="K30" s="42" t="s">
        <v>168</v>
      </c>
      <c r="M30" s="102"/>
      <c r="N30" s="42" t="s">
        <v>16</v>
      </c>
      <c r="Q30" s="46"/>
      <c r="R30" s="46"/>
      <c r="S30" s="46"/>
    </row>
    <row r="31" spans="2:20" s="41" customFormat="1" ht="50.4" customHeight="1" x14ac:dyDescent="0.3">
      <c r="B31" s="49" t="s">
        <v>169</v>
      </c>
      <c r="C31" s="100" t="s">
        <v>170</v>
      </c>
      <c r="D31" s="100"/>
      <c r="E31" s="100"/>
      <c r="J31" s="102"/>
      <c r="K31" s="42" t="s">
        <v>171</v>
      </c>
      <c r="Q31" s="46"/>
      <c r="R31" s="46"/>
      <c r="S31" s="46"/>
    </row>
    <row r="32" spans="2:20" s="41" customFormat="1" ht="11.4" x14ac:dyDescent="0.3">
      <c r="B32" s="53"/>
      <c r="C32" s="46"/>
      <c r="D32" s="46"/>
      <c r="E32" s="46"/>
      <c r="L32" s="54"/>
      <c r="M32" s="102" t="s">
        <v>84</v>
      </c>
      <c r="N32" s="42" t="s">
        <v>172</v>
      </c>
      <c r="R32" s="46"/>
      <c r="S32" s="46"/>
      <c r="T32" s="46"/>
    </row>
    <row r="33" spans="2:20" s="41" customFormat="1" ht="11.4" x14ac:dyDescent="0.3">
      <c r="B33" s="53"/>
      <c r="C33" s="46"/>
      <c r="D33" s="46"/>
      <c r="E33" s="46"/>
      <c r="L33" s="54"/>
      <c r="M33" s="102"/>
      <c r="N33" s="42" t="s">
        <v>173</v>
      </c>
      <c r="R33" s="46"/>
      <c r="S33" s="46"/>
      <c r="T33" s="46"/>
    </row>
    <row r="34" spans="2:20" s="41" customFormat="1" ht="11.4" x14ac:dyDescent="0.3">
      <c r="B34" s="53"/>
      <c r="C34" s="46"/>
      <c r="D34" s="46"/>
      <c r="E34" s="46"/>
      <c r="L34" s="54"/>
      <c r="M34" s="102"/>
      <c r="N34" s="42" t="s">
        <v>174</v>
      </c>
      <c r="R34" s="46"/>
      <c r="S34" s="46"/>
      <c r="T34" s="46"/>
    </row>
    <row r="35" spans="2:20" s="41" customFormat="1" ht="11.4" x14ac:dyDescent="0.3">
      <c r="B35" s="53"/>
      <c r="C35" s="46"/>
      <c r="D35" s="46"/>
      <c r="E35" s="46"/>
      <c r="L35" s="54"/>
      <c r="M35" s="102"/>
      <c r="N35" s="42" t="s">
        <v>175</v>
      </c>
      <c r="R35" s="46"/>
      <c r="S35" s="46"/>
      <c r="T35" s="46"/>
    </row>
    <row r="36" spans="2:20" s="41" customFormat="1" ht="11.4" x14ac:dyDescent="0.3">
      <c r="B36" s="53"/>
      <c r="C36" s="46"/>
      <c r="D36" s="46"/>
      <c r="E36" s="46"/>
      <c r="L36" s="54"/>
      <c r="M36" s="102"/>
      <c r="N36" s="42" t="s">
        <v>176</v>
      </c>
      <c r="R36" s="46"/>
      <c r="S36" s="46"/>
      <c r="T36" s="46"/>
    </row>
    <row r="37" spans="2:20" s="41" customFormat="1" ht="11.4" x14ac:dyDescent="0.3">
      <c r="B37" s="53"/>
      <c r="C37" s="46"/>
      <c r="D37" s="46"/>
      <c r="E37" s="46"/>
      <c r="L37" s="54"/>
      <c r="M37" s="102"/>
      <c r="N37" s="42" t="s">
        <v>177</v>
      </c>
      <c r="R37" s="46"/>
      <c r="S37" s="46"/>
      <c r="T37" s="46"/>
    </row>
    <row r="38" spans="2:20" s="41" customFormat="1" ht="11.4" x14ac:dyDescent="0.3">
      <c r="B38" s="53"/>
      <c r="C38" s="46"/>
      <c r="D38" s="46"/>
      <c r="E38" s="46"/>
      <c r="L38" s="54"/>
      <c r="M38" s="102"/>
      <c r="N38" s="42" t="s">
        <v>178</v>
      </c>
      <c r="R38" s="46"/>
      <c r="S38" s="46"/>
      <c r="T38" s="46"/>
    </row>
    <row r="39" spans="2:20" s="41" customFormat="1" ht="11.4" x14ac:dyDescent="0.3">
      <c r="B39" s="53"/>
      <c r="C39" s="46"/>
      <c r="D39" s="46"/>
      <c r="E39" s="46"/>
      <c r="L39" s="54"/>
      <c r="M39" s="102"/>
      <c r="N39" s="42" t="s">
        <v>179</v>
      </c>
      <c r="R39" s="46"/>
      <c r="S39" s="46"/>
      <c r="T39" s="46"/>
    </row>
    <row r="40" spans="2:20" s="41" customFormat="1" ht="11.4" x14ac:dyDescent="0.3">
      <c r="B40" s="53"/>
      <c r="C40" s="46"/>
      <c r="D40" s="46"/>
      <c r="E40" s="46"/>
      <c r="L40" s="54"/>
      <c r="M40" s="102"/>
      <c r="N40" s="42" t="s">
        <v>180</v>
      </c>
      <c r="R40" s="46"/>
      <c r="S40" s="46"/>
      <c r="T40" s="46"/>
    </row>
    <row r="41" spans="2:20" s="41" customFormat="1" ht="11.4" x14ac:dyDescent="0.3">
      <c r="B41" s="53"/>
      <c r="C41" s="46"/>
      <c r="D41" s="46"/>
      <c r="E41" s="46"/>
      <c r="L41" s="54"/>
      <c r="M41" s="102"/>
      <c r="N41" s="42" t="s">
        <v>181</v>
      </c>
      <c r="R41" s="46"/>
      <c r="S41" s="46"/>
      <c r="T41" s="46"/>
    </row>
    <row r="42" spans="2:20" s="41" customFormat="1" ht="29.4" customHeight="1" x14ac:dyDescent="0.3">
      <c r="Q42" s="46"/>
      <c r="R42" s="46"/>
      <c r="S42" s="46"/>
      <c r="T42" s="46"/>
    </row>
    <row r="43" spans="2:20" s="41" customFormat="1" ht="27.9" customHeight="1" x14ac:dyDescent="0.3">
      <c r="B43" s="99" t="s">
        <v>182</v>
      </c>
      <c r="C43" s="99"/>
      <c r="D43" s="99"/>
      <c r="E43" s="99"/>
      <c r="F43" s="99"/>
      <c r="G43" s="99"/>
      <c r="H43" s="99"/>
      <c r="I43" s="99"/>
      <c r="J43" s="99"/>
      <c r="K43" s="99"/>
      <c r="L43" s="99"/>
      <c r="M43" s="99"/>
      <c r="N43" s="99"/>
      <c r="O43" s="99"/>
      <c r="Q43" s="46"/>
      <c r="R43" s="46"/>
      <c r="S43" s="46"/>
      <c r="T43" s="46"/>
    </row>
    <row r="44" spans="2:20" s="41" customFormat="1" ht="15.9" customHeight="1" x14ac:dyDescent="0.2">
      <c r="C44" s="46"/>
      <c r="D44" s="47"/>
      <c r="E44" s="47"/>
      <c r="F44" s="47"/>
      <c r="G44" s="38"/>
      <c r="H44" s="38"/>
      <c r="I44" s="38"/>
      <c r="J44" s="38"/>
      <c r="K44" s="38"/>
      <c r="L44" s="38"/>
      <c r="M44" s="38"/>
      <c r="N44" s="38"/>
      <c r="Q44" s="46"/>
      <c r="R44" s="46"/>
      <c r="S44" s="46"/>
    </row>
    <row r="45" spans="2:20" s="41" customFormat="1" ht="17.399999999999999" customHeight="1" x14ac:dyDescent="0.2">
      <c r="D45" s="38"/>
      <c r="E45" s="95" t="s">
        <v>183</v>
      </c>
      <c r="F45" s="95"/>
      <c r="G45" s="95"/>
      <c r="H45" s="95"/>
      <c r="I45" s="95"/>
      <c r="J45" s="95"/>
      <c r="K45" s="95"/>
      <c r="L45" s="38"/>
      <c r="M45" s="96" t="s">
        <v>184</v>
      </c>
      <c r="N45" s="96"/>
      <c r="O45" s="46"/>
      <c r="Q45" s="46"/>
    </row>
    <row r="46" spans="2:20" s="41" customFormat="1" ht="17.399999999999999" customHeight="1" x14ac:dyDescent="0.2">
      <c r="D46" s="38"/>
      <c r="E46" s="97" t="s">
        <v>48</v>
      </c>
      <c r="F46" s="97"/>
      <c r="G46" s="97"/>
      <c r="H46" s="97"/>
      <c r="I46" s="97"/>
      <c r="J46" s="97"/>
      <c r="K46" s="97"/>
      <c r="L46" s="38"/>
      <c r="M46" s="55" t="s">
        <v>51</v>
      </c>
      <c r="N46" s="52" t="s">
        <v>54</v>
      </c>
      <c r="O46" s="46"/>
      <c r="Q46" s="46"/>
    </row>
    <row r="47" spans="2:20" s="41" customFormat="1" ht="78.599999999999994" customHeight="1" x14ac:dyDescent="0.2">
      <c r="D47" s="56"/>
      <c r="E47" s="98" t="s">
        <v>133</v>
      </c>
      <c r="F47" s="98"/>
      <c r="G47" s="45" t="s">
        <v>134</v>
      </c>
      <c r="H47" s="45" t="s">
        <v>135</v>
      </c>
      <c r="I47" s="45" t="s">
        <v>136</v>
      </c>
      <c r="J47" s="45" t="s">
        <v>137</v>
      </c>
      <c r="K47" s="45" t="s">
        <v>138</v>
      </c>
      <c r="L47" s="38"/>
      <c r="M47" s="57" t="s">
        <v>185</v>
      </c>
      <c r="N47" s="45" t="s">
        <v>186</v>
      </c>
      <c r="O47" s="46"/>
      <c r="P47" s="46"/>
      <c r="Q47" s="46"/>
    </row>
    <row r="48" spans="2:20" s="41" customFormat="1" ht="78.599999999999994" customHeight="1" x14ac:dyDescent="0.2">
      <c r="D48" s="38"/>
      <c r="E48" s="98" t="s">
        <v>142</v>
      </c>
      <c r="F48" s="98"/>
      <c r="G48" s="45" t="s">
        <v>143</v>
      </c>
      <c r="H48" s="45" t="s">
        <v>144</v>
      </c>
      <c r="I48" s="45" t="s">
        <v>145</v>
      </c>
      <c r="J48" s="45" t="s">
        <v>146</v>
      </c>
      <c r="K48" s="45" t="s">
        <v>147</v>
      </c>
      <c r="L48" s="38"/>
      <c r="M48" s="58" t="s">
        <v>187</v>
      </c>
      <c r="N48" s="45" t="s">
        <v>188</v>
      </c>
      <c r="O48" s="46"/>
      <c r="P48" s="46"/>
      <c r="Q48" s="46"/>
    </row>
    <row r="49" spans="4:17" s="41" customFormat="1" ht="25.5" customHeight="1" x14ac:dyDescent="0.2">
      <c r="D49" s="38"/>
      <c r="E49" s="97" t="s">
        <v>54</v>
      </c>
      <c r="F49" s="97" t="s">
        <v>159</v>
      </c>
      <c r="G49" s="52" t="s">
        <v>151</v>
      </c>
      <c r="H49" s="52" t="s">
        <v>152</v>
      </c>
      <c r="I49" s="52" t="s">
        <v>153</v>
      </c>
      <c r="J49" s="52" t="s">
        <v>154</v>
      </c>
      <c r="K49" s="52" t="s">
        <v>155</v>
      </c>
      <c r="L49" s="38"/>
      <c r="M49" s="59">
        <v>5</v>
      </c>
      <c r="N49" s="45" t="s">
        <v>189</v>
      </c>
      <c r="O49" s="46"/>
      <c r="P49" s="46"/>
      <c r="Q49" s="46"/>
    </row>
    <row r="50" spans="4:17" s="41" customFormat="1" ht="23.1" customHeight="1" x14ac:dyDescent="0.2">
      <c r="D50" s="38"/>
      <c r="E50" s="97"/>
      <c r="F50" s="97"/>
      <c r="G50" s="42">
        <v>1</v>
      </c>
      <c r="H50" s="42">
        <v>2</v>
      </c>
      <c r="I50" s="42">
        <v>3</v>
      </c>
      <c r="J50" s="42">
        <v>4</v>
      </c>
      <c r="K50" s="42">
        <v>5</v>
      </c>
      <c r="L50" s="38"/>
      <c r="M50" s="60" t="s">
        <v>190</v>
      </c>
      <c r="N50" s="45" t="s">
        <v>191</v>
      </c>
      <c r="O50" s="46"/>
      <c r="P50" s="46"/>
      <c r="Q50" s="46"/>
    </row>
    <row r="51" spans="4:17" s="41" customFormat="1" ht="50.4" customHeight="1" x14ac:dyDescent="0.2">
      <c r="D51" s="92" t="s">
        <v>45</v>
      </c>
      <c r="E51" s="50" t="s">
        <v>132</v>
      </c>
      <c r="F51" s="42">
        <v>1</v>
      </c>
      <c r="G51" s="60">
        <v>2</v>
      </c>
      <c r="H51" s="60">
        <v>3</v>
      </c>
      <c r="I51" s="60">
        <v>4</v>
      </c>
      <c r="J51" s="59">
        <v>5</v>
      </c>
      <c r="K51" s="58">
        <v>6</v>
      </c>
      <c r="L51" s="38"/>
      <c r="O51" s="46"/>
      <c r="P51" s="46"/>
      <c r="Q51" s="46"/>
    </row>
    <row r="52" spans="4:17" s="41" customFormat="1" ht="50.4" customHeight="1" x14ac:dyDescent="0.2">
      <c r="D52" s="93"/>
      <c r="E52" s="50" t="s">
        <v>192</v>
      </c>
      <c r="F52" s="42">
        <v>2</v>
      </c>
      <c r="G52" s="60">
        <v>3</v>
      </c>
      <c r="H52" s="60">
        <v>4</v>
      </c>
      <c r="I52" s="59">
        <v>5</v>
      </c>
      <c r="J52" s="58">
        <v>6</v>
      </c>
      <c r="K52" s="58">
        <v>7</v>
      </c>
      <c r="L52" s="38"/>
      <c r="O52" s="46"/>
      <c r="P52" s="46"/>
      <c r="Q52" s="46"/>
    </row>
    <row r="53" spans="4:17" s="41" customFormat="1" ht="50.4" customHeight="1" x14ac:dyDescent="0.2">
      <c r="D53" s="93"/>
      <c r="E53" s="50" t="s">
        <v>150</v>
      </c>
      <c r="F53" s="42">
        <v>3</v>
      </c>
      <c r="G53" s="60">
        <v>4</v>
      </c>
      <c r="H53" s="59">
        <v>5</v>
      </c>
      <c r="I53" s="58">
        <v>6</v>
      </c>
      <c r="J53" s="58">
        <v>7</v>
      </c>
      <c r="K53" s="57">
        <v>8</v>
      </c>
      <c r="L53" s="38"/>
      <c r="O53" s="46"/>
      <c r="P53" s="46"/>
      <c r="Q53" s="46"/>
    </row>
    <row r="54" spans="4:17" s="41" customFormat="1" ht="50.4" customHeight="1" x14ac:dyDescent="0.2">
      <c r="D54" s="93"/>
      <c r="E54" s="50" t="s">
        <v>158</v>
      </c>
      <c r="F54" s="42">
        <v>4</v>
      </c>
      <c r="G54" s="59">
        <v>5</v>
      </c>
      <c r="H54" s="58">
        <v>6</v>
      </c>
      <c r="I54" s="58">
        <v>7</v>
      </c>
      <c r="J54" s="57">
        <v>8</v>
      </c>
      <c r="K54" s="57">
        <v>9</v>
      </c>
      <c r="L54" s="38"/>
      <c r="M54" s="54"/>
      <c r="O54" s="46"/>
      <c r="P54" s="46"/>
      <c r="Q54" s="46"/>
    </row>
    <row r="55" spans="4:17" s="41" customFormat="1" ht="50.4" customHeight="1" x14ac:dyDescent="0.2">
      <c r="D55" s="94"/>
      <c r="E55" s="50" t="s">
        <v>162</v>
      </c>
      <c r="F55" s="42">
        <v>5</v>
      </c>
      <c r="G55" s="58">
        <v>6</v>
      </c>
      <c r="H55" s="58">
        <v>7</v>
      </c>
      <c r="I55" s="57">
        <v>8</v>
      </c>
      <c r="J55" s="57">
        <v>9</v>
      </c>
      <c r="K55" s="57">
        <v>10</v>
      </c>
      <c r="L55" s="38"/>
      <c r="O55" s="46"/>
      <c r="P55" s="46"/>
      <c r="Q55" s="46"/>
    </row>
    <row r="56" spans="4:17" s="61" customFormat="1" ht="50.4" customHeight="1" x14ac:dyDescent="0.2">
      <c r="D56" s="1"/>
      <c r="E56" s="1"/>
      <c r="F56" s="1"/>
      <c r="G56" s="1"/>
      <c r="L56" s="1"/>
      <c r="O56" s="18"/>
      <c r="P56" s="18"/>
      <c r="Q56" s="18"/>
    </row>
  </sheetData>
  <mergeCells count="50">
    <mergeCell ref="B13:C13"/>
    <mergeCell ref="E13:G13"/>
    <mergeCell ref="I13:O13"/>
    <mergeCell ref="B2:B5"/>
    <mergeCell ref="C2:M5"/>
    <mergeCell ref="N4:O5"/>
    <mergeCell ref="B7:O7"/>
    <mergeCell ref="B9:O9"/>
    <mergeCell ref="B14:B15"/>
    <mergeCell ref="C14:C15"/>
    <mergeCell ref="E14:E15"/>
    <mergeCell ref="F14:G15"/>
    <mergeCell ref="I14:I15"/>
    <mergeCell ref="K14:K15"/>
    <mergeCell ref="L14:O15"/>
    <mergeCell ref="F16:G16"/>
    <mergeCell ref="L16:O16"/>
    <mergeCell ref="F17:G17"/>
    <mergeCell ref="L17:O17"/>
    <mergeCell ref="J14:J15"/>
    <mergeCell ref="B22:B23"/>
    <mergeCell ref="C22:E23"/>
    <mergeCell ref="G22:H22"/>
    <mergeCell ref="J22:O22"/>
    <mergeCell ref="J23:O23"/>
    <mergeCell ref="L18:O18"/>
    <mergeCell ref="L19:O19"/>
    <mergeCell ref="B21:E21"/>
    <mergeCell ref="G21:H21"/>
    <mergeCell ref="J21:O21"/>
    <mergeCell ref="B43:O43"/>
    <mergeCell ref="C24:E24"/>
    <mergeCell ref="C25:E25"/>
    <mergeCell ref="C26:E26"/>
    <mergeCell ref="C27:E27"/>
    <mergeCell ref="C28:E28"/>
    <mergeCell ref="C29:E29"/>
    <mergeCell ref="J29:J31"/>
    <mergeCell ref="M29:M30"/>
    <mergeCell ref="C30:E30"/>
    <mergeCell ref="C31:E31"/>
    <mergeCell ref="M32:M41"/>
    <mergeCell ref="D51:D55"/>
    <mergeCell ref="E45:K45"/>
    <mergeCell ref="M45:N45"/>
    <mergeCell ref="E46:K46"/>
    <mergeCell ref="E47:F47"/>
    <mergeCell ref="E48:F48"/>
    <mergeCell ref="E49:E50"/>
    <mergeCell ref="F49:F5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43"/>
  <sheetViews>
    <sheetView showGridLines="0" tabSelected="1" topLeftCell="C1" zoomScaleNormal="100" zoomScaleSheetLayoutView="90" workbookViewId="0">
      <selection activeCell="G5" sqref="G5:V6"/>
    </sheetView>
  </sheetViews>
  <sheetFormatPr baseColWidth="10" defaultColWidth="11.44140625" defaultRowHeight="10.199999999999999" zeroHeight="1" x14ac:dyDescent="0.2"/>
  <cols>
    <col min="1" max="1" width="2.88671875" style="11" customWidth="1"/>
    <col min="2" max="2" width="13.33203125" style="1" customWidth="1"/>
    <col min="3" max="5" width="5" style="1" customWidth="1"/>
    <col min="6" max="6" width="5" style="10" customWidth="1"/>
    <col min="7" max="7" width="28.33203125" style="1" customWidth="1"/>
    <col min="8" max="8" width="22" style="1" customWidth="1"/>
    <col min="9" max="9" width="6.33203125" style="1" customWidth="1"/>
    <col min="10" max="10" width="7" style="1" customWidth="1"/>
    <col min="11" max="12" width="4.44140625" style="1" customWidth="1"/>
    <col min="13" max="13" width="16.44140625" style="1" customWidth="1"/>
    <col min="14" max="14" width="36.109375" style="1" customWidth="1"/>
    <col min="15" max="15" width="6" style="1" customWidth="1"/>
    <col min="16" max="16" width="6.109375" style="1" customWidth="1"/>
    <col min="17" max="17" width="5.109375" style="1" customWidth="1"/>
    <col min="18" max="18" width="3.6640625" style="1" bestFit="1" customWidth="1"/>
    <col min="19" max="19" width="6.109375" style="1" customWidth="1"/>
    <col min="20" max="20" width="18.44140625" style="1" customWidth="1"/>
    <col min="21" max="21" width="10.88671875" style="9" customWidth="1"/>
    <col min="22" max="22" width="11.6640625" style="9" customWidth="1"/>
    <col min="23" max="23" width="22" style="1" customWidth="1"/>
    <col min="24" max="24" width="15.109375" style="1" customWidth="1"/>
    <col min="25" max="25" width="2.33203125" style="1" customWidth="1"/>
    <col min="26" max="16384" width="11.44140625" style="1"/>
  </cols>
  <sheetData>
    <row r="1" spans="1:28" ht="24.75" customHeight="1" x14ac:dyDescent="0.2">
      <c r="B1" s="117"/>
      <c r="C1" s="90" t="s">
        <v>88</v>
      </c>
      <c r="D1" s="90"/>
      <c r="E1" s="90"/>
      <c r="F1" s="90"/>
      <c r="G1" s="90"/>
      <c r="H1" s="90"/>
      <c r="I1" s="90"/>
      <c r="J1" s="90"/>
      <c r="K1" s="90"/>
      <c r="L1" s="90"/>
      <c r="M1" s="90"/>
      <c r="N1" s="90"/>
      <c r="O1" s="90"/>
      <c r="P1" s="90"/>
      <c r="Q1" s="90"/>
      <c r="R1" s="90"/>
      <c r="S1" s="90"/>
      <c r="T1" s="90"/>
      <c r="U1" s="90"/>
      <c r="V1" s="90"/>
      <c r="W1" s="31" t="s">
        <v>1</v>
      </c>
      <c r="X1" s="32">
        <v>44860</v>
      </c>
    </row>
    <row r="2" spans="1:28" ht="24.75" customHeight="1" x14ac:dyDescent="0.2">
      <c r="B2" s="117"/>
      <c r="C2" s="90"/>
      <c r="D2" s="90"/>
      <c r="E2" s="90"/>
      <c r="F2" s="90"/>
      <c r="G2" s="90"/>
      <c r="H2" s="90"/>
      <c r="I2" s="90"/>
      <c r="J2" s="90"/>
      <c r="K2" s="90"/>
      <c r="L2" s="90"/>
      <c r="M2" s="90"/>
      <c r="N2" s="90"/>
      <c r="O2" s="90"/>
      <c r="P2" s="90"/>
      <c r="Q2" s="90"/>
      <c r="R2" s="90"/>
      <c r="S2" s="90"/>
      <c r="T2" s="90"/>
      <c r="U2" s="90"/>
      <c r="V2" s="90"/>
      <c r="W2" s="33" t="s">
        <v>2</v>
      </c>
      <c r="X2" s="33" t="s">
        <v>3</v>
      </c>
    </row>
    <row r="3" spans="1:28" ht="24.75" customHeight="1" x14ac:dyDescent="0.2">
      <c r="B3" s="117"/>
      <c r="C3" s="90"/>
      <c r="D3" s="90"/>
      <c r="E3" s="90"/>
      <c r="F3" s="90"/>
      <c r="G3" s="90"/>
      <c r="H3" s="90"/>
      <c r="I3" s="90"/>
      <c r="J3" s="90"/>
      <c r="K3" s="90"/>
      <c r="L3" s="90"/>
      <c r="M3" s="90"/>
      <c r="N3" s="90"/>
      <c r="O3" s="90"/>
      <c r="P3" s="90"/>
      <c r="Q3" s="90"/>
      <c r="R3" s="90"/>
      <c r="S3" s="90"/>
      <c r="T3" s="90"/>
      <c r="U3" s="90"/>
      <c r="V3" s="90"/>
      <c r="W3" s="91" t="s">
        <v>4</v>
      </c>
      <c r="X3" s="91"/>
    </row>
    <row r="4" spans="1:28" ht="24.75" customHeight="1" x14ac:dyDescent="0.2">
      <c r="B4" s="117"/>
      <c r="C4" s="90"/>
      <c r="D4" s="90"/>
      <c r="E4" s="90"/>
      <c r="F4" s="90"/>
      <c r="G4" s="90"/>
      <c r="H4" s="90"/>
      <c r="I4" s="90"/>
      <c r="J4" s="90"/>
      <c r="K4" s="90"/>
      <c r="L4" s="90"/>
      <c r="M4" s="90"/>
      <c r="N4" s="90"/>
      <c r="O4" s="90"/>
      <c r="P4" s="90"/>
      <c r="Q4" s="90"/>
      <c r="R4" s="90"/>
      <c r="S4" s="90"/>
      <c r="T4" s="90"/>
      <c r="U4" s="90"/>
      <c r="V4" s="90"/>
      <c r="W4" s="91"/>
      <c r="X4" s="91"/>
    </row>
    <row r="5" spans="1:28" ht="26.4" customHeight="1" x14ac:dyDescent="0.2">
      <c r="B5" s="122" t="s">
        <v>14</v>
      </c>
      <c r="C5" s="123"/>
      <c r="D5" s="123"/>
      <c r="E5" s="123"/>
      <c r="F5" s="124"/>
      <c r="G5" s="128" t="s">
        <v>253</v>
      </c>
      <c r="H5" s="129"/>
      <c r="I5" s="129"/>
      <c r="J5" s="129"/>
      <c r="K5" s="129"/>
      <c r="L5" s="129"/>
      <c r="M5" s="129"/>
      <c r="N5" s="129"/>
      <c r="O5" s="129"/>
      <c r="P5" s="129"/>
      <c r="Q5" s="129"/>
      <c r="R5" s="129"/>
      <c r="S5" s="129"/>
      <c r="T5" s="129"/>
      <c r="U5" s="129"/>
      <c r="V5" s="130"/>
      <c r="W5" s="15" t="s">
        <v>193</v>
      </c>
      <c r="X5" s="72">
        <v>2</v>
      </c>
    </row>
    <row r="6" spans="1:28" ht="26.4" customHeight="1" x14ac:dyDescent="0.2">
      <c r="B6" s="125"/>
      <c r="C6" s="126"/>
      <c r="D6" s="126"/>
      <c r="E6" s="126"/>
      <c r="F6" s="127"/>
      <c r="G6" s="131"/>
      <c r="H6" s="132"/>
      <c r="I6" s="132"/>
      <c r="J6" s="132"/>
      <c r="K6" s="132"/>
      <c r="L6" s="132"/>
      <c r="M6" s="132"/>
      <c r="N6" s="132"/>
      <c r="O6" s="132"/>
      <c r="P6" s="132"/>
      <c r="Q6" s="132"/>
      <c r="R6" s="132"/>
      <c r="S6" s="132"/>
      <c r="T6" s="132"/>
      <c r="U6" s="132"/>
      <c r="V6" s="133"/>
      <c r="W6" s="15" t="s">
        <v>194</v>
      </c>
      <c r="X6" s="73">
        <v>46006</v>
      </c>
    </row>
    <row r="7" spans="1:28" ht="35.4" customHeight="1" x14ac:dyDescent="0.2">
      <c r="B7" s="135" t="s">
        <v>195</v>
      </c>
      <c r="C7" s="135"/>
      <c r="D7" s="135"/>
      <c r="E7" s="135"/>
      <c r="F7" s="135"/>
      <c r="G7" s="135"/>
      <c r="H7" s="135"/>
      <c r="I7" s="135"/>
      <c r="J7" s="135"/>
      <c r="K7" s="135"/>
      <c r="L7" s="135"/>
      <c r="M7" s="135"/>
      <c r="N7" s="135"/>
      <c r="O7" s="135"/>
      <c r="P7" s="135"/>
      <c r="Q7" s="135"/>
      <c r="R7" s="135"/>
      <c r="S7" s="135"/>
      <c r="T7" s="135"/>
      <c r="U7" s="135"/>
      <c r="V7" s="135"/>
      <c r="W7" s="135"/>
      <c r="X7" s="135"/>
    </row>
    <row r="8" spans="1:28" s="10" customFormat="1" ht="33" customHeight="1" x14ac:dyDescent="0.2">
      <c r="A8" s="28"/>
      <c r="B8" s="121" t="s">
        <v>196</v>
      </c>
      <c r="C8" s="121" t="s">
        <v>26</v>
      </c>
      <c r="D8" s="121" t="s">
        <v>30</v>
      </c>
      <c r="E8" s="121" t="s">
        <v>33</v>
      </c>
      <c r="F8" s="121" t="s">
        <v>36</v>
      </c>
      <c r="G8" s="121" t="s">
        <v>39</v>
      </c>
      <c r="H8" s="121" t="s">
        <v>42</v>
      </c>
      <c r="I8" s="121" t="s">
        <v>45</v>
      </c>
      <c r="J8" s="121" t="s">
        <v>48</v>
      </c>
      <c r="K8" s="121" t="s">
        <v>51</v>
      </c>
      <c r="L8" s="121" t="s">
        <v>54</v>
      </c>
      <c r="M8" s="119" t="s">
        <v>56</v>
      </c>
      <c r="N8" s="121" t="s">
        <v>59</v>
      </c>
      <c r="O8" s="134" t="s">
        <v>197</v>
      </c>
      <c r="P8" s="134"/>
      <c r="Q8" s="134"/>
      <c r="R8" s="134"/>
      <c r="S8" s="119" t="s">
        <v>70</v>
      </c>
      <c r="T8" s="119" t="s">
        <v>73</v>
      </c>
      <c r="U8" s="119" t="s">
        <v>75</v>
      </c>
      <c r="V8" s="119" t="s">
        <v>78</v>
      </c>
      <c r="W8" s="134" t="s">
        <v>198</v>
      </c>
      <c r="X8" s="134"/>
    </row>
    <row r="9" spans="1:28" s="10" customFormat="1" ht="38.1" customHeight="1" x14ac:dyDescent="0.2">
      <c r="A9" s="30"/>
      <c r="B9" s="121"/>
      <c r="C9" s="121"/>
      <c r="D9" s="121"/>
      <c r="E9" s="121"/>
      <c r="F9" s="121"/>
      <c r="G9" s="121"/>
      <c r="H9" s="121"/>
      <c r="I9" s="121"/>
      <c r="J9" s="121"/>
      <c r="K9" s="121"/>
      <c r="L9" s="121"/>
      <c r="M9" s="120"/>
      <c r="N9" s="121"/>
      <c r="O9" s="19" t="s">
        <v>45</v>
      </c>
      <c r="P9" s="19" t="s">
        <v>48</v>
      </c>
      <c r="Q9" s="19" t="s">
        <v>51</v>
      </c>
      <c r="R9" s="19" t="s">
        <v>54</v>
      </c>
      <c r="S9" s="120"/>
      <c r="T9" s="120"/>
      <c r="U9" s="120"/>
      <c r="V9" s="120"/>
      <c r="W9" s="16" t="s">
        <v>81</v>
      </c>
      <c r="X9" s="17" t="s">
        <v>84</v>
      </c>
      <c r="Y9" s="7"/>
    </row>
    <row r="10" spans="1:28" ht="71.400000000000006" x14ac:dyDescent="0.2">
      <c r="B10" s="74">
        <v>1</v>
      </c>
      <c r="C10" s="81" t="s">
        <v>101</v>
      </c>
      <c r="D10" s="81" t="s">
        <v>111</v>
      </c>
      <c r="E10" s="81" t="s">
        <v>113</v>
      </c>
      <c r="F10" s="81" t="s">
        <v>213</v>
      </c>
      <c r="G10" s="75" t="s">
        <v>214</v>
      </c>
      <c r="H10" s="75" t="s">
        <v>215</v>
      </c>
      <c r="I10" s="74">
        <v>3</v>
      </c>
      <c r="J10" s="74">
        <v>4</v>
      </c>
      <c r="K10" s="74">
        <f>SUM(I10:J10)</f>
        <v>7</v>
      </c>
      <c r="L10" s="22" t="str">
        <f>IF(K10="","",IF(OR(K10=2,K10=3,K10=4),'TABLAS DE VALORACION'!$N$50,IF(K10=5,'TABLAS DE VALORACION'!$N$49,IF(OR(K10=6,K10=7),'TABLAS DE VALORACION'!$N$48,IF(OR(K10=8,K10=9,K10=10),'TABLAS DE VALORACION'!$N$47)))))</f>
        <v>Riesgo Alto</v>
      </c>
      <c r="M10" s="74" t="s">
        <v>216</v>
      </c>
      <c r="N10" s="75" t="s">
        <v>217</v>
      </c>
      <c r="O10" s="74">
        <v>2</v>
      </c>
      <c r="P10" s="74">
        <v>4</v>
      </c>
      <c r="Q10" s="74">
        <f>SUM(O10:P10)</f>
        <v>6</v>
      </c>
      <c r="R10" s="20" t="s">
        <v>188</v>
      </c>
      <c r="S10" s="74" t="s">
        <v>218</v>
      </c>
      <c r="T10" s="74" t="s">
        <v>216</v>
      </c>
      <c r="U10" s="74" t="s">
        <v>219</v>
      </c>
      <c r="V10" s="74" t="s">
        <v>220</v>
      </c>
      <c r="W10" s="75" t="s">
        <v>221</v>
      </c>
      <c r="X10" s="74" t="s">
        <v>222</v>
      </c>
      <c r="Y10" s="6"/>
    </row>
    <row r="11" spans="1:28" ht="126" customHeight="1" x14ac:dyDescent="0.2">
      <c r="B11" s="74">
        <v>2</v>
      </c>
      <c r="C11" s="81" t="s">
        <v>101</v>
      </c>
      <c r="D11" s="81" t="s">
        <v>111</v>
      </c>
      <c r="E11" s="81" t="s">
        <v>113</v>
      </c>
      <c r="F11" s="81" t="s">
        <v>213</v>
      </c>
      <c r="G11" s="75" t="s">
        <v>226</v>
      </c>
      <c r="H11" s="75" t="s">
        <v>227</v>
      </c>
      <c r="I11" s="74">
        <v>2</v>
      </c>
      <c r="J11" s="74">
        <v>3</v>
      </c>
      <c r="K11" s="74">
        <f t="shared" ref="K11" si="0">SUM(I11:J11)</f>
        <v>5</v>
      </c>
      <c r="L11" s="22" t="str">
        <f>IF(K11="","",IF(OR(K11=2,K11=3,K11=4),'TABLAS DE VALORACION'!$N$50,IF(K11=5,'TABLAS DE VALORACION'!$N$49,IF(OR(K11=6,K11=7),'TABLAS DE VALORACION'!$N$48,IF(OR(K11=8,K11=9,K11=10),'TABLAS DE VALORACION'!$N$47)))))</f>
        <v>Riesgo Medio</v>
      </c>
      <c r="M11" s="74" t="s">
        <v>216</v>
      </c>
      <c r="N11" s="75" t="s">
        <v>228</v>
      </c>
      <c r="O11" s="74">
        <v>4</v>
      </c>
      <c r="P11" s="74">
        <v>1</v>
      </c>
      <c r="Q11" s="74">
        <f t="shared" ref="Q11" si="1">SUM(O11:P11)</f>
        <v>5</v>
      </c>
      <c r="R11" s="78" t="str">
        <f>VLOOKUP(Q11,[1]Inputs!$E$2:$F$12,2,FALSE)</f>
        <v>Medio</v>
      </c>
      <c r="S11" s="74" t="s">
        <v>218</v>
      </c>
      <c r="T11" s="74" t="s">
        <v>216</v>
      </c>
      <c r="U11" s="74" t="s">
        <v>231</v>
      </c>
      <c r="V11" s="74" t="s">
        <v>232</v>
      </c>
      <c r="W11" s="75" t="s">
        <v>233</v>
      </c>
      <c r="X11" s="74" t="s">
        <v>234</v>
      </c>
      <c r="Y11" s="6"/>
    </row>
    <row r="12" spans="1:28" ht="180.9" customHeight="1" x14ac:dyDescent="0.2">
      <c r="A12" s="28"/>
      <c r="B12" s="2">
        <v>3</v>
      </c>
      <c r="C12" s="23" t="s">
        <v>101</v>
      </c>
      <c r="D12" s="23" t="s">
        <v>111</v>
      </c>
      <c r="E12" s="23" t="s">
        <v>105</v>
      </c>
      <c r="F12" s="24" t="s">
        <v>200</v>
      </c>
      <c r="G12" s="75" t="s">
        <v>223</v>
      </c>
      <c r="H12" s="25" t="s">
        <v>224</v>
      </c>
      <c r="I12" s="23" t="s">
        <v>225</v>
      </c>
      <c r="J12" s="23" t="s">
        <v>201</v>
      </c>
      <c r="K12" s="22">
        <f>IFERROR(MID(I12,1,1)+MID(J12,1,1),"")</f>
        <v>5</v>
      </c>
      <c r="L12" s="22" t="str">
        <f>IF(K12="","",IF(OR(K12=2,K12=3,K12=4),'TABLAS DE VALORACION'!$N$50,IF(K12=5,'TABLAS DE VALORACION'!$N$49,IF(OR(K12=6,K12=7),'TABLAS DE VALORACION'!$N$48,IF(OR(K12=8,K12=9,K12=10),'TABLAS DE VALORACION'!$N$47)))))</f>
        <v>Riesgo Medio</v>
      </c>
      <c r="M12" s="5" t="s">
        <v>216</v>
      </c>
      <c r="N12" s="27" t="s">
        <v>228</v>
      </c>
      <c r="O12" s="3" t="s">
        <v>229</v>
      </c>
      <c r="P12" s="3" t="s">
        <v>230</v>
      </c>
      <c r="Q12" s="22">
        <v>5</v>
      </c>
      <c r="R12" s="20" t="s">
        <v>189</v>
      </c>
      <c r="S12" s="74" t="s">
        <v>218</v>
      </c>
      <c r="T12" s="74" t="s">
        <v>216</v>
      </c>
      <c r="U12" s="74" t="s">
        <v>231</v>
      </c>
      <c r="V12" s="74" t="s">
        <v>232</v>
      </c>
      <c r="W12" s="75" t="s">
        <v>233</v>
      </c>
      <c r="X12" s="74" t="s">
        <v>234</v>
      </c>
      <c r="Y12" s="6"/>
      <c r="AB12" s="1" t="s">
        <v>204</v>
      </c>
    </row>
    <row r="13" spans="1:28" ht="144.75" customHeight="1" x14ac:dyDescent="0.2">
      <c r="B13" s="74">
        <v>4</v>
      </c>
      <c r="C13" s="81" t="s">
        <v>101</v>
      </c>
      <c r="D13" s="81" t="s">
        <v>111</v>
      </c>
      <c r="E13" s="81" t="s">
        <v>120</v>
      </c>
      <c r="F13" s="81" t="s">
        <v>213</v>
      </c>
      <c r="G13" s="75" t="s">
        <v>235</v>
      </c>
      <c r="H13" s="75" t="s">
        <v>236</v>
      </c>
      <c r="I13" s="74">
        <v>3</v>
      </c>
      <c r="J13" s="74">
        <v>3</v>
      </c>
      <c r="K13" s="74">
        <f t="shared" ref="K13" si="2">SUM(I13:J13)</f>
        <v>6</v>
      </c>
      <c r="L13" s="22" t="str">
        <f>IF(K13="","",IF(OR(K13=2,K13=3,K13=4),'TABLAS DE VALORACION'!$N$50,IF(K13=5,'TABLAS DE VALORACION'!$N$49,IF(OR(K13=6,K13=7),'TABLAS DE VALORACION'!$N$48,IF(OR(K13=8,K13=9,K13=10),'TABLAS DE VALORACION'!$N$47)))))</f>
        <v>Riesgo Alto</v>
      </c>
      <c r="M13" s="74" t="s">
        <v>237</v>
      </c>
      <c r="N13" s="75" t="s">
        <v>238</v>
      </c>
      <c r="O13" s="74">
        <v>4</v>
      </c>
      <c r="P13" s="74">
        <v>2</v>
      </c>
      <c r="Q13" s="74">
        <f t="shared" ref="Q13" si="3">SUM(O13:P13)</f>
        <v>6</v>
      </c>
      <c r="R13" s="79" t="str">
        <f>VLOOKUP(Q13,[1]Inputs!$E$2:$F$12,2,FALSE)</f>
        <v>Alto</v>
      </c>
      <c r="S13" s="74" t="s">
        <v>239</v>
      </c>
      <c r="T13" s="74" t="s">
        <v>237</v>
      </c>
      <c r="U13" s="74" t="s">
        <v>240</v>
      </c>
      <c r="V13" s="74" t="s">
        <v>241</v>
      </c>
      <c r="W13" s="75" t="s">
        <v>242</v>
      </c>
      <c r="X13" s="74" t="s">
        <v>181</v>
      </c>
      <c r="Y13" s="6"/>
    </row>
    <row r="14" spans="1:28" ht="124.5" customHeight="1" x14ac:dyDescent="0.2">
      <c r="B14" s="76">
        <v>5</v>
      </c>
      <c r="C14" s="3" t="s">
        <v>101</v>
      </c>
      <c r="D14" s="3" t="s">
        <v>111</v>
      </c>
      <c r="E14" s="3" t="s">
        <v>116</v>
      </c>
      <c r="F14" s="29" t="s">
        <v>199</v>
      </c>
      <c r="G14" s="4" t="s">
        <v>206</v>
      </c>
      <c r="H14" s="4" t="s">
        <v>207</v>
      </c>
      <c r="I14" s="3" t="s">
        <v>202</v>
      </c>
      <c r="J14" s="3" t="s">
        <v>208</v>
      </c>
      <c r="K14" s="22">
        <f t="shared" ref="K14" si="4">IFERROR(MID(I14,1,1)+MID(J14,1,1),"")</f>
        <v>7</v>
      </c>
      <c r="L14" s="22" t="str">
        <f>IF(K14="","",IF(OR(K14=2,K14=3,K14=4),'TABLAS DE VALORACION'!$N$50,IF(K14=5,'TABLAS DE VALORACION'!$N$49,IF(OR(K14=6,K14=7),'TABLAS DE VALORACION'!$N$48,IF(OR(K14=8,K14=9,K14=10),'TABLAS DE VALORACION'!$N$47)))))</f>
        <v>Riesgo Alto</v>
      </c>
      <c r="M14" s="8" t="s">
        <v>165</v>
      </c>
      <c r="N14" s="26" t="s">
        <v>209</v>
      </c>
      <c r="O14" s="3" t="s">
        <v>202</v>
      </c>
      <c r="P14" s="3" t="s">
        <v>203</v>
      </c>
      <c r="Q14" s="22">
        <f t="shared" ref="Q14" si="5">IFERROR(MID(O14,1,1)+MID(P14,1,1),"")</f>
        <v>4</v>
      </c>
      <c r="R14" s="20" t="s">
        <v>191</v>
      </c>
      <c r="S14" s="3" t="s">
        <v>28</v>
      </c>
      <c r="T14" s="5" t="s">
        <v>165</v>
      </c>
      <c r="U14" s="21" t="s">
        <v>205</v>
      </c>
      <c r="V14" s="13" t="s">
        <v>210</v>
      </c>
      <c r="W14" s="14" t="s">
        <v>211</v>
      </c>
      <c r="X14" s="5" t="s">
        <v>212</v>
      </c>
      <c r="Y14" s="6"/>
    </row>
    <row r="15" spans="1:28" ht="89.4" customHeight="1" x14ac:dyDescent="0.2">
      <c r="B15" s="2">
        <v>6</v>
      </c>
      <c r="C15" s="77" t="s">
        <v>101</v>
      </c>
      <c r="D15" s="77" t="s">
        <v>111</v>
      </c>
      <c r="E15" s="77" t="s">
        <v>120</v>
      </c>
      <c r="F15" s="77" t="s">
        <v>243</v>
      </c>
      <c r="G15" s="80" t="s">
        <v>244</v>
      </c>
      <c r="H15" s="80" t="s">
        <v>245</v>
      </c>
      <c r="I15" s="74">
        <v>2</v>
      </c>
      <c r="J15" s="74">
        <v>3</v>
      </c>
      <c r="K15" s="74">
        <f t="shared" ref="K15" si="6">SUM(I15:J15)</f>
        <v>5</v>
      </c>
      <c r="L15" s="22" t="str">
        <f>VLOOKUP(K15,[1]Inputs!$E$2:$F$12,2,FALSE)</f>
        <v>Medio</v>
      </c>
      <c r="M15" s="74" t="s">
        <v>246</v>
      </c>
      <c r="N15" s="80" t="s">
        <v>247</v>
      </c>
      <c r="O15" s="74">
        <v>2</v>
      </c>
      <c r="P15" s="74">
        <v>2</v>
      </c>
      <c r="Q15" s="74">
        <f t="shared" ref="Q15" si="7">SUM(O15:P15)</f>
        <v>4</v>
      </c>
      <c r="R15" s="20" t="str">
        <f>VLOOKUP(Q15,[1]Inputs!$E$2:$F$12,2,FALSE)</f>
        <v>Bajo</v>
      </c>
      <c r="S15" s="74" t="s">
        <v>16</v>
      </c>
      <c r="T15" s="74" t="s">
        <v>248</v>
      </c>
      <c r="U15" s="74" t="s">
        <v>249</v>
      </c>
      <c r="V15" s="74" t="s">
        <v>250</v>
      </c>
      <c r="W15" s="75" t="s">
        <v>251</v>
      </c>
      <c r="X15" s="74" t="s">
        <v>252</v>
      </c>
      <c r="Y15" s="6"/>
    </row>
    <row r="16" spans="1:28"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sheetData>
  <sheetProtection insertRows="0" deleteRows="0"/>
  <mergeCells count="25">
    <mergeCell ref="D8:D9"/>
    <mergeCell ref="E8:E9"/>
    <mergeCell ref="B7:X7"/>
    <mergeCell ref="S8:S9"/>
    <mergeCell ref="T8:T9"/>
    <mergeCell ref="U8:U9"/>
    <mergeCell ref="V8:V9"/>
    <mergeCell ref="N8:N9"/>
    <mergeCell ref="L8:L9"/>
    <mergeCell ref="B1:B4"/>
    <mergeCell ref="W3:X4"/>
    <mergeCell ref="C1:V4"/>
    <mergeCell ref="M8:M9"/>
    <mergeCell ref="F8:F9"/>
    <mergeCell ref="G8:G9"/>
    <mergeCell ref="H8:H9"/>
    <mergeCell ref="J8:J9"/>
    <mergeCell ref="K8:K9"/>
    <mergeCell ref="B5:F6"/>
    <mergeCell ref="G5:V6"/>
    <mergeCell ref="W8:X8"/>
    <mergeCell ref="I8:I9"/>
    <mergeCell ref="O8:R8"/>
    <mergeCell ref="B8:B9"/>
    <mergeCell ref="C8:C9"/>
  </mergeCells>
  <conditionalFormatting sqref="K10:K15 Q10:Q15">
    <cfRule type="cellIs" dxfId="17" priority="80" operator="between">
      <formula>8</formula>
      <formula>10</formula>
    </cfRule>
    <cfRule type="cellIs" dxfId="16" priority="81" operator="between">
      <formula>6</formula>
      <formula>7</formula>
    </cfRule>
    <cfRule type="cellIs" dxfId="15" priority="82" operator="equal">
      <formula>5</formula>
    </cfRule>
    <cfRule type="cellIs" dxfId="14" priority="83" operator="between">
      <formula>0</formula>
      <formula>1</formula>
    </cfRule>
    <cfRule type="cellIs" dxfId="13" priority="84" operator="between">
      <formula>2</formula>
      <formula>4</formula>
    </cfRule>
  </conditionalFormatting>
  <conditionalFormatting sqref="K12:K13 Q12:Q13">
    <cfRule type="cellIs" dxfId="12" priority="401" operator="between">
      <formula>8</formula>
      <formula>10</formula>
    </cfRule>
    <cfRule type="cellIs" dxfId="11" priority="402" operator="between">
      <formula>6</formula>
      <formula>7</formula>
    </cfRule>
    <cfRule type="cellIs" dxfId="10" priority="404" operator="between">
      <formula>0</formula>
      <formula>1</formula>
    </cfRule>
    <cfRule type="cellIs" dxfId="9" priority="405" operator="between">
      <formula>2</formula>
      <formula>4</formula>
    </cfRule>
  </conditionalFormatting>
  <conditionalFormatting sqref="L10:L15 R10:R15">
    <cfRule type="expression" dxfId="8" priority="85">
      <formula>K10=10</formula>
    </cfRule>
    <cfRule type="expression" dxfId="7" priority="86">
      <formula>K10=9</formula>
    </cfRule>
    <cfRule type="expression" dxfId="6" priority="87">
      <formula>K10=7</formula>
    </cfRule>
    <cfRule type="expression" dxfId="5" priority="88">
      <formula>K10=4</formula>
    </cfRule>
    <cfRule type="expression" dxfId="4" priority="89">
      <formula>K10=3</formula>
    </cfRule>
    <cfRule type="expression" dxfId="3" priority="90">
      <formula>K10=8</formula>
    </cfRule>
    <cfRule type="expression" dxfId="2" priority="91">
      <formula>K10=6</formula>
    </cfRule>
    <cfRule type="expression" dxfId="1" priority="92">
      <formula>K10=5</formula>
    </cfRule>
    <cfRule type="expression" dxfId="0" priority="93">
      <formula>K10=2</formula>
    </cfRule>
  </conditionalFormatting>
  <dataValidations count="9">
    <dataValidation type="list" allowBlank="1" showInputMessage="1" showErrorMessage="1" sqref="F12 F16:F1048576" xr:uid="{00000000-0002-0000-0100-000000000000}">
      <formula1>TIPO</formula1>
    </dataValidation>
    <dataValidation type="list" allowBlank="1" showInputMessage="1" showErrorMessage="1" sqref="C12 C14 C16:C1048576" xr:uid="{00000000-0002-0000-0100-000001000000}">
      <formula1>CLASE</formula1>
    </dataValidation>
    <dataValidation type="list" allowBlank="1" showInputMessage="1" showErrorMessage="1" sqref="D12 D14 D16:D1048576" xr:uid="{00000000-0002-0000-0100-000002000000}">
      <formula1>FUENTE</formula1>
    </dataValidation>
    <dataValidation type="list" allowBlank="1" showInputMessage="1" showErrorMessage="1" sqref="E12 E16:E1048576" xr:uid="{00000000-0002-0000-0100-000003000000}">
      <formula1>ETAPA</formula1>
    </dataValidation>
    <dataValidation type="list" allowBlank="1" showInputMessage="1" showErrorMessage="1" sqref="M12 M14 M16:M1048576" xr:uid="{00000000-0002-0000-0100-000004000000}">
      <formula1>ASIGNACIÓN</formula1>
    </dataValidation>
    <dataValidation type="list" allowBlank="1" showInputMessage="1" showErrorMessage="1" sqref="E12:F12 E14:F14 S14:T14" xr:uid="{00000000-0002-0000-0100-000007000000}">
      <formula1>#REF!</formula1>
    </dataValidation>
    <dataValidation type="list" allowBlank="1" showInputMessage="1" showErrorMessage="1" sqref="O12 I12 I14 O14 I16:I1048576 O16:O1048576" xr:uid="{00000000-0002-0000-0100-000005000000}">
      <formula1>PROBABILIDAD</formula1>
    </dataValidation>
    <dataValidation type="list" allowBlank="1" showInputMessage="1" showErrorMessage="1" sqref="P12 J12 J14 P14 J16:J1048576 P16:P1048576" xr:uid="{00000000-0002-0000-0100-000006000000}">
      <formula1>IMPACTO</formula1>
    </dataValidation>
    <dataValidation type="whole" allowBlank="1" showInputMessage="1" showErrorMessage="1" sqref="I10:J11 I13:J13 I15:J15" xr:uid="{028D4DA6-00C2-46E8-AE26-740CF5255892}">
      <formula1>1</formula1>
      <formula2>5</formula2>
    </dataValidation>
  </dataValidations>
  <printOptions horizontalCentered="1"/>
  <pageMargins left="0.9055118110236221" right="0.78740157480314965" top="0.19685039370078741" bottom="0.39370078740157483" header="0.43307086614173229" footer="0.31496062992125984"/>
  <pageSetup scale="47" fitToHeight="2" orientation="landscape" r:id="rId1"/>
  <headerFooter alignWithMargins="0">
    <oddHeader>&amp;L&amp;G&amp;C&amp;"Arial,Negrita"
&amp;10PROCESO
ADQUISICIÓN DE BIENES Y SERVICIOS
FORMATO - Anexo FCT - Matriz de identificación, valoración y asignación de riesgos&amp;R&amp;"Arial,Negrita"&amp;9
&amp;10A3.F1.P3.ABS
28/05/2018
Versión 3
Página &amp;P de &amp;N
Clasific. de la info.
Pública</oddHeader>
    <oddFooter>&amp;C&amp;"Tempus Sans ITC,Normal"Antes de imprimir este documento… piense en el medio ambiente!  &amp;"-,Normal"
    &amp;"Arial,Normal" Cualquier copia impresa de este documento se considera como COPIA NO CONTROLADA.</oddFooter>
  </headerFooter>
  <ignoredErrors>
    <ignoredError sqref="K12" formula="1"/>
  </ignoredErrors>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_dlc_DocId xmlns="07df56aa-f336-4b80-aa61-75267864e9e7">S4VS4DHNJYUQ-1683090431-3707520</_dlc_DocId>
    <_dlc_DocIdUrl xmlns="07df56aa-f336-4b80-aa61-75267864e9e7">
      <Url>https://icbfgob.sharepoint.com/sites/FS_DAB/_layouts/15/DocIdRedir.aspx?ID=S4VS4DHNJYUQ-1683090431-3707520</Url>
      <Description>S4VS4DHNJYUQ-1683090431-3707520</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18" ma:contentTypeDescription="Crear nuevo documento." ma:contentTypeScope="" ma:versionID="f0386a47cdef85f38827389909f377ca">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7228707020f55d31158a48669f9f739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7d4497d0-85c4-42db-a314-a724548820ae}"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Valor de Id. de documento" ma:description="El valor del identificador de documento asignado a este elemento." ma:indexed="true" ma:internalName="_dlc_DocId" ma:readOnly="true">
      <xsd:simpleType>
        <xsd:restriction base="dms:Text"/>
      </xsd:simpleType>
    </xsd:element>
    <xsd:element name="_dlc_DocIdUrl" ma:index="27"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D5FE0C-D6BA-4FE1-BCE5-C157F7A09C90}">
  <ds:schemaRefs>
    <ds:schemaRef ds:uri="http://schemas.microsoft.com/sharepoint/events"/>
  </ds:schemaRefs>
</ds:datastoreItem>
</file>

<file path=customXml/itemProps2.xml><?xml version="1.0" encoding="utf-8"?>
<ds:datastoreItem xmlns:ds="http://schemas.openxmlformats.org/officeDocument/2006/customXml" ds:itemID="{888D2A99-F374-4BCB-84B4-5AAFD30A2296}">
  <ds:schemaRefs>
    <ds:schemaRef ds:uri="http://schemas.microsoft.com/sharepoint/v3/contenttype/forms"/>
  </ds:schemaRefs>
</ds:datastoreItem>
</file>

<file path=customXml/itemProps3.xml><?xml version="1.0" encoding="utf-8"?>
<ds:datastoreItem xmlns:ds="http://schemas.openxmlformats.org/officeDocument/2006/customXml" ds:itemID="{D0AF7E6B-BF92-4160-BADF-9CF4FC7879C3}">
  <ds:schemaRefs>
    <ds:schemaRef ds:uri="http://purl.org/dc/elements/1.1/"/>
    <ds:schemaRef ds:uri="07df56aa-f336-4b80-aa61-75267864e9e7"/>
    <ds:schemaRef ds:uri="http://schemas.microsoft.com/office/infopath/2007/PartnerControls"/>
    <ds:schemaRef ds:uri="http://purl.org/dc/terms/"/>
    <ds:schemaRef ds:uri="http://schemas.microsoft.com/office/2006/documentManagement/types"/>
    <ds:schemaRef ds:uri="http://purl.org/dc/dcmitype/"/>
    <ds:schemaRef ds:uri="http://schemas.openxmlformats.org/package/2006/metadata/core-properties"/>
    <ds:schemaRef ds:uri="76ddc973-6f3e-458c-98dc-616d12e59db2"/>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C9F1295B-CE68-4D2A-979F-11F450E844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INSTRUCCIONES</vt:lpstr>
      <vt:lpstr>TABLAS DE VALORACION</vt:lpstr>
      <vt:lpstr>ANEXO RIESGOS</vt:lpstr>
      <vt:lpstr>'ANEXO RIESGOS'!Área_de_impresión</vt:lpstr>
      <vt:lpstr>'ANEXO RIESGOS'!Títulos_a_imprimir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Alfonso Rodriguez Bayona</dc:creator>
  <cp:keywords/>
  <dc:description/>
  <cp:lastModifiedBy>Marlon Guillermo Perez Rivera</cp:lastModifiedBy>
  <cp:revision/>
  <dcterms:created xsi:type="dcterms:W3CDTF">2015-03-24T20:09:23Z</dcterms:created>
  <dcterms:modified xsi:type="dcterms:W3CDTF">2025-12-15T20:35:59Z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Order">
    <vt:r8>15500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emplateUrl">
    <vt:lpwstr/>
  </property>
  <property fmtid="{D5CDD505-2E9C-101B-9397-08002B2CF9AE}" pid="8" name="ComplianceAssetId">
    <vt:lpwstr/>
  </property>
  <property fmtid="{D5CDD505-2E9C-101B-9397-08002B2CF9AE}" pid="9" name="_dlc_DocIdItemGuid">
    <vt:lpwstr>b457cbe9-a98c-4b62-812f-153c415feb93</vt:lpwstr>
  </property>
  <property fmtid="{D5CDD505-2E9C-101B-9397-08002B2CF9AE}" pid="10" name="MediaServiceImageTags">
    <vt:lpwstr/>
  </property>
</Properties>
</file>