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https://cceficiente.sharepoint.com/sites/NubePrivadaIV/Documentos compartidos/General/Nueva Nube/"/>
    </mc:Choice>
  </mc:AlternateContent>
  <xr:revisionPtr revIDLastSave="0" documentId="8_{F31ACF91-0777-F64A-92DF-F254A6C974AA}" xr6:coauthVersionLast="47" xr6:coauthVersionMax="47" xr10:uidLastSave="{00000000-0000-0000-0000-000000000000}"/>
  <bookViews>
    <workbookView xWindow="0" yWindow="460" windowWidth="25600" windowHeight="15540" xr2:uid="{5A0645B5-872F-46FC-80CD-9C1B6EEE92F8}"/>
  </bookViews>
  <sheets>
    <sheet name="Matriz 1 - Riesgos" sheetId="1" r:id="rId1"/>
    <sheet name="Inputs" sheetId="2" state="hidden" r:id="rId2"/>
  </sheets>
  <externalReferences>
    <externalReference r:id="rId3"/>
  </externalReferences>
  <definedNames>
    <definedName name="_xlnm._FilterDatabase" localSheetId="0" hidden="1">'Matriz 1 - Riesgos'!$A$5:$X$5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1" l="1"/>
  <c r="Q11" i="1" s="1"/>
  <c r="J11" i="1"/>
  <c r="K11" i="1" s="1"/>
  <c r="P7" i="1" l="1"/>
  <c r="Q7" i="1" s="1"/>
  <c r="P8" i="1"/>
  <c r="Q8" i="1" s="1"/>
  <c r="P9" i="1"/>
  <c r="Q9" i="1" s="1"/>
  <c r="P10" i="1"/>
  <c r="Q10" i="1" s="1"/>
  <c r="P6" i="1"/>
  <c r="Q6" i="1" s="1"/>
  <c r="J10" i="1"/>
  <c r="K10" i="1" s="1"/>
  <c r="J9" i="1"/>
  <c r="K9" i="1" s="1"/>
  <c r="J8" i="1"/>
  <c r="K8" i="1" s="1"/>
  <c r="J7" i="1"/>
  <c r="K7" i="1" s="1"/>
  <c r="J6" i="1"/>
  <c r="K6" i="1" s="1"/>
</calcChain>
</file>

<file path=xl/sharedStrings.xml><?xml version="1.0" encoding="utf-8"?>
<sst xmlns="http://schemas.openxmlformats.org/spreadsheetml/2006/main" count="511" uniqueCount="217">
  <si>
    <t>N°</t>
  </si>
  <si>
    <t>Clase</t>
  </si>
  <si>
    <t>Fuente</t>
  </si>
  <si>
    <t>Etapa</t>
  </si>
  <si>
    <t>Tipo</t>
  </si>
  <si>
    <t>Descripción (Qué puede pasar y, cómo puede ocurrir)</t>
  </si>
  <si>
    <t>Consecuencia de la ocurrencia del evento</t>
  </si>
  <si>
    <t>Probabilidad</t>
  </si>
  <si>
    <t>Impacto</t>
  </si>
  <si>
    <t>Valoración del riesgo</t>
  </si>
  <si>
    <t>Categoría</t>
  </si>
  <si>
    <t>¿A quién se le asigna?</t>
  </si>
  <si>
    <t>Tratamiento/ Controles a ser implementados</t>
  </si>
  <si>
    <t>Impacto después del tratamiento</t>
  </si>
  <si>
    <t>¿Afecta la ejecución del contrato?</t>
  </si>
  <si>
    <t>Responsable por implementar el tratamiento</t>
  </si>
  <si>
    <t>Fecha estimada en que se inicia el tratamiento</t>
  </si>
  <si>
    <t>Fecha estimada en que se completa el tratamiento </t>
  </si>
  <si>
    <t>Monitoreo y revisión</t>
  </si>
  <si>
    <t>¿Cómo se realiza el monitoreo?</t>
  </si>
  <si>
    <t>Periodicidad ¿Cuándo?</t>
  </si>
  <si>
    <t>General</t>
  </si>
  <si>
    <t>Externo</t>
  </si>
  <si>
    <t>Selección</t>
  </si>
  <si>
    <t>Económico</t>
  </si>
  <si>
    <t>Colusión en la Operación Principal (Proceso de selección)</t>
  </si>
  <si>
    <t>Colombia Compra Eficiente</t>
  </si>
  <si>
    <t xml:space="preserve">Solidez en la elaboración de los documentos que hacen parte del proceso de selección, logrando condiciones garantistas y permitan la libre concurrencia y participación en el mismo, que logren reflejar la realidad del sector.  </t>
  </si>
  <si>
    <t>Sí</t>
  </si>
  <si>
    <t>En la etapa previa de planeación y estructuración.</t>
  </si>
  <si>
    <t>En la adjudicación del Acuerdo Marco</t>
  </si>
  <si>
    <t>Conociendo las condiciones propias del sector, relación oferta/demanda, así como la atención de observaciones realizadas en las diferentes etapas del proceso de selección.</t>
  </si>
  <si>
    <t xml:space="preserve">Permanente hasta la presentación de propuestas. </t>
  </si>
  <si>
    <t>Ejecución</t>
  </si>
  <si>
    <t>Operacional</t>
  </si>
  <si>
    <t>Cesión o terminación anticipada del Acuerdo Marco con un Proveedor por inhabilidad sobreviniente por acumulación de multas y snaciones del proveedor.</t>
  </si>
  <si>
    <t>Disminución de la oferta y la competencia en la Operación Secundaria</t>
  </si>
  <si>
    <t>Proveedor</t>
  </si>
  <si>
    <t>Ejecución adecuada de los contratos - Órdenes de Compra para evitar sanciones, multas y futuras inhabilidades.</t>
  </si>
  <si>
    <t>Operación secundaria</t>
  </si>
  <si>
    <t>Terminación del Acuerdo Marco.</t>
  </si>
  <si>
    <t xml:space="preserve">Verificación de multas y sanciones en la elaboración de los informes de supervisión por parte de CCE; y de las Entidades Compradoras como supervisoras de las Órdenes de Compra. </t>
  </si>
  <si>
    <t>Permanente</t>
  </si>
  <si>
    <t xml:space="preserve">Baja participación de Proponentes en las diferentes regiones del Acuerdo. </t>
  </si>
  <si>
    <t>Socialización del Acuerdo Marco y mesas de trabajo previas realizadas con Proveedores, Gremios y Entidades Estatales, según sea el caso.</t>
  </si>
  <si>
    <t>Desde la planeación del Proceso de Contratación</t>
  </si>
  <si>
    <t>A la fecha de cierre de presentación de Ofertas</t>
  </si>
  <si>
    <t>Verificando el estado, consultas e interesados inscritos en el proceso de selección en el SECOP II.</t>
  </si>
  <si>
    <t>Permanente durante la etapa de selección</t>
  </si>
  <si>
    <t>Regulación</t>
  </si>
  <si>
    <t>Cambios en los tributos y aranceles aplicables</t>
  </si>
  <si>
    <t>Estipulación contractual que permita revisar precios frente a modificaciones en tributos y aranceles aplicables. Así como la posibilidad de realizar actualizaciones de precios en la ejecución del Acuerdo Marco.</t>
  </si>
  <si>
    <t>No</t>
  </si>
  <si>
    <t>Etapa de planeación.</t>
  </si>
  <si>
    <t>Verificación de la normatividad aplicable en cuanto a tributos y aranceles aplicables. Vía actualización de catálogo.</t>
  </si>
  <si>
    <t>Según lineamientos de la minuta.</t>
  </si>
  <si>
    <t>Variaciones que superen el comportamiento "normal" de la TRM reportado o analizado por el Banco de la República.</t>
  </si>
  <si>
    <t>Colombia Compra Eficiente + Entidad Compradora + Proveedor</t>
  </si>
  <si>
    <t>Estipulación contractual que permita revisar y ajustar, cuando sea aplicable, los rpecios periódicamente frente a la variación de las condiciones económicas en función de la TRM. 
Revisión periódica por parte de los Proveedores para analizar las condiciones que pueden afectar los precios.
Consideración por parte de las Entidades Copmradoras de los costos adicionales que se puedan derivar de las variaciones de la TRM en las compras públicas.</t>
  </si>
  <si>
    <t>Revisando la TRM publicada por el Banco de la República, según lineamientos establecidos contractualmente en la minuta.</t>
  </si>
  <si>
    <t>Específico</t>
  </si>
  <si>
    <t>Interno</t>
  </si>
  <si>
    <t>Financieros</t>
  </si>
  <si>
    <t>Si</t>
  </si>
  <si>
    <t>Etapa de ejecución del Acuerdo Marco</t>
  </si>
  <si>
    <t>Riesgo</t>
  </si>
  <si>
    <t>Valoración</t>
  </si>
  <si>
    <t>Planeación</t>
  </si>
  <si>
    <t>Bajo</t>
  </si>
  <si>
    <t>Sociales o Políticos</t>
  </si>
  <si>
    <t>Entidad Compradora</t>
  </si>
  <si>
    <t>Contratación</t>
  </si>
  <si>
    <t>Operacionales</t>
  </si>
  <si>
    <t>Colombia Compra Eficiente + Proveedor</t>
  </si>
  <si>
    <t>Colombia Compra Eficiente + Entidad Compradora</t>
  </si>
  <si>
    <t>Regulatorios</t>
  </si>
  <si>
    <t>Entidad Compradora + Proveedor</t>
  </si>
  <si>
    <t>Naturaleza</t>
  </si>
  <si>
    <t>Medio</t>
  </si>
  <si>
    <t>Ambientales</t>
  </si>
  <si>
    <t>Alto</t>
  </si>
  <si>
    <t>Tecnológicos</t>
  </si>
  <si>
    <t>Extremo</t>
  </si>
  <si>
    <t xml:space="preserve">El Acuerdo Marco no logra condiciones competitivas; o, se generen condiciones de desierto del proceso por supuestas prácticas de los proveedores. </t>
  </si>
  <si>
    <t xml:space="preserve">Posiblidad de declarar desierta algun segmento bajo el modelo de adjudicación planteado. </t>
  </si>
  <si>
    <t>Variaciones en las condiciones del mercado que afecten la prestación del servicio de nube privada, impuesto o aranceles.</t>
  </si>
  <si>
    <t>Estipulación contractual que permita la aplicación de descuentos a los Proveedores por incumplimiento de ANS. Estipulación contractual de multas y sanciones al Proveedor.</t>
  </si>
  <si>
    <t>si</t>
  </si>
  <si>
    <t>vencimiento del plazo de ejecución del Acuerdo Marco</t>
  </si>
  <si>
    <t>Mediante la Supervisión de la orden de compra</t>
  </si>
  <si>
    <t>3 </t>
  </si>
  <si>
    <t>4 </t>
  </si>
  <si>
    <t>7 </t>
  </si>
  <si>
    <t>Alto </t>
  </si>
  <si>
    <t>Entidad Compradora </t>
  </si>
  <si>
    <t>Estipulación contractual que obligue a la Entidad Compradora a cumplir con unos parámetros mínimos para permitir al Proveedor prestar el servicio y en caso de no cumplir el Proveedor queda exonerado por la Interrupción. </t>
  </si>
  <si>
    <t>2 </t>
  </si>
  <si>
    <t>Bajo </t>
  </si>
  <si>
    <t>Sí </t>
  </si>
  <si>
    <t>Colombia Compra Eficiente </t>
  </si>
  <si>
    <t>En la redacción de los Documentos del Proceso </t>
  </si>
  <si>
    <t>La del vencimiento del plazo de las Órdenes de Compra </t>
  </si>
  <si>
    <t>Mediante la supervisión de la Orden de Compra.  </t>
  </si>
  <si>
    <t>Permanente </t>
  </si>
  <si>
    <t>Indisponibilidad de los Servicios de Nube Privada requeridos por las Entidades Compradoras </t>
  </si>
  <si>
    <t>Interrupciones en la prestación de los Servicios de Nube Privada por causas atribuibles a la Entidad Compradora </t>
  </si>
  <si>
    <t>5 </t>
  </si>
  <si>
    <t>Medio </t>
  </si>
  <si>
    <t>Proveedor y Entidad Compradora </t>
  </si>
  <si>
    <t>La del vencimiento del plazo del Acuerdo Marco </t>
  </si>
  <si>
    <t>Verificando solicitudes de Entidades Compradoras relacionadas con demoras en la entrega del servicio.  </t>
  </si>
  <si>
    <t>6 </t>
  </si>
  <si>
    <t>Proveedor </t>
  </si>
  <si>
    <t>Proveedor y Colombia Compra Eficiente </t>
  </si>
  <si>
    <t>La Entidad Compradora en la supervisión de la Orden de Compra. Colombia Compra Eficiente revisando las comunicaciones de las Entidades Estatales. </t>
  </si>
  <si>
    <t>1 </t>
  </si>
  <si>
    <t>Si </t>
  </si>
  <si>
    <t>Imposibilidad técnica de realizar la migración. </t>
  </si>
  <si>
    <t>Proveedor Entrante, Proveedor Saliente, Entidad Compradora </t>
  </si>
  <si>
    <t>Cuando es declarado el incumplimiento de la migración de acuerdo con el plan establecido  </t>
  </si>
  <si>
    <t>Cuando finaliza completamente la migración e inicia la operación normal de los servicios contratados en el nuevo centro de datos. </t>
  </si>
  <si>
    <t>Uso diferente, pérdida o destrucción de la información. </t>
  </si>
  <si>
    <t>Contar con mecanismos alternativos para salvaguardar la información y su confidencialidad. Realizar pruebas de seguridad a la infraestructura sobre la que presta servicios el Proveedor.  </t>
  </si>
  <si>
    <t>Inicio de la ejecución del Acuerdo Marco </t>
  </si>
  <si>
    <t>Fecha final de la garantía de cumplimiento </t>
  </si>
  <si>
    <t>Realizando un análisis periódico de vulnerabilidades. </t>
  </si>
  <si>
    <t>Vulnerabilidad de las soluciones que comprometan la seguridad de la información atribuibles a la infraestructura o solución entregada por la Entidad Compradora. </t>
  </si>
  <si>
    <t>Contar con mecanismos alternativos para salvaguardar la información y su confidencialidad. Realizar pruebas de seguridad a la infraestructura entregada para que el Proveedor preste su servicio  </t>
  </si>
  <si>
    <t>Mediante la supervisión de la Orden de Compra. </t>
  </si>
  <si>
    <r>
      <t> </t>
    </r>
    <r>
      <rPr>
        <sz val="8"/>
        <color rgb="FF4E4D4D"/>
        <rFont val="Arial"/>
        <family val="2"/>
      </rPr>
      <t>Mediante la supervisión de la Orden de Compra. </t>
    </r>
  </si>
  <si>
    <t>Estructuración inadecuada de la arquitectura por parte de la entidad compradora </t>
  </si>
  <si>
    <r>
      <t>Disminución del rendimiento de los servicios adquiridos por la entidad compradora</t>
    </r>
    <r>
      <rPr>
        <sz val="8"/>
        <color rgb="FF4E4D4D"/>
        <rFont val="Times New Roman"/>
        <family val="1"/>
      </rPr>
      <t>. </t>
    </r>
  </si>
  <si>
    <t>disponibilidad de espacio para hacer el RFI </t>
  </si>
  <si>
    <t>Estructuración inadecuada de la arquitectura por falta de respuesta a las solicitudes de información o respuesta inoportuna de las entidades compradoras a los requerimientos del proveedor para estructurar adecuadamente su propuesta</t>
  </si>
  <si>
    <r>
      <t>Imposibilidad de ejecutar el contrato en debida forma por insuficiencia de información técnica</t>
    </r>
    <r>
      <rPr>
        <sz val="8"/>
        <color rgb="FF4E4D4D"/>
        <rFont val="Times New Roman"/>
        <family val="1"/>
      </rPr>
      <t> </t>
    </r>
  </si>
  <si>
    <t>Estipulación contractual que obligue a las entidades compradoras a responder a todas las observaciones y aclaraciones realizadas por el proveedor</t>
  </si>
  <si>
    <t>En el término de solicitud de información</t>
  </si>
  <si>
    <t>mediante la administración del acuerdo marco y la ejecución de la orden de compra</t>
  </si>
  <si>
    <t>Modificación de las condiciones económicas del Acuerdo Marco.</t>
  </si>
  <si>
    <t xml:space="preserve">Aplicación de la guía de precios artificialmente bajos de Colombia Compra Eficiente, para determinar si hay ofertas con precios posiblemente artificialmente bajos. </t>
  </si>
  <si>
    <t xml:space="preserve">En la evaluación de las Ofertas de los Proponentes. </t>
  </si>
  <si>
    <t>Adjudicación del proceso de licitación pública</t>
  </si>
  <si>
    <t xml:space="preserve">Según aplicación de guía de precios artificialmente bajos. </t>
  </si>
  <si>
    <t>Una vez.</t>
  </si>
  <si>
    <t xml:space="preserve">La Entidad Compradora coloca la Orden de Compra a un Proveedor con posibles Precios Artificialmente Bajos </t>
  </si>
  <si>
    <t>Posible reclamación por desequilibrio económico por parte del Proveedor.</t>
  </si>
  <si>
    <t xml:space="preserve">Implementación de métodos objetivos que permitan identificar precios posiblemente artificialmente bajos por parte de la Entidad Compradora que incidan en la ejecución de la Orden de Compra, y la aplicación del artículo 2.2.1.1.2.2.4. del Decreto 1082 de 2015 </t>
  </si>
  <si>
    <t>Cuando finaliza el término de la Solicitud de Cotización en la Tienda Virtual del Estado Colombiano.</t>
  </si>
  <si>
    <t>Colocación de la Orden de Compra.</t>
  </si>
  <si>
    <t>Con la aplicación del método objetivo que decida aplicar la Entidad Compradora para la verificación de precios artificialmente bajos, o con la implementación de la guía de precios artificialmente bajos de Colombia Compra Eficiente</t>
  </si>
  <si>
    <t>Acumulación de multas y sanciones impuestas por las Entidades Compradoras que inhabiliten a un Proveedor para contratar con el Estado.</t>
  </si>
  <si>
    <t>Desabastecimiento de Proveedores en el Catálogo del Acuerdo Marco por inhabilidades sobrevinientes y terminación anticipada de una categoría, segmento o grupo por falta de competencia.</t>
  </si>
  <si>
    <t>Generar estrategias y acciones que permitan cumplir a satisfacción con las distintas Órdenes de Compra y obligaciones, disminuyendo los posibles incumplimientos.</t>
  </si>
  <si>
    <t>Con la colocación de la Orden de Compra.</t>
  </si>
  <si>
    <t>Con la entrega a tiempo de los bienes y servicios y cumpliendo a cabalidad con las obligaciones del Acuerdo Marco y de la Orden de Compra.</t>
  </si>
  <si>
    <t>La Entidad Compradora en la supervisión de las Órdenes de Compra.</t>
  </si>
  <si>
    <t>Permanente.</t>
  </si>
  <si>
    <t>Reducción de los Proveedores por Segmento en el Acuerdo Marco por Inhabilidades sobrevinientes de los mismos.</t>
  </si>
  <si>
    <t>(i) Disminución en la capacidad de entrega de los bienes y servicios del Acuerdo Marco.</t>
  </si>
  <si>
    <t>Establecimiento de condiciones y obligaciones contractuales que permitan la cesión de las obligaciones derivadas de las Órdenes de Compra y del Acuerdo Marco, mecanismos que permitan el manejo de dichas condiciones</t>
  </si>
  <si>
    <t>Con la redacción de los documentos del Proceso.</t>
  </si>
  <si>
    <t>Con la terminación del Acuerdo Marco.</t>
  </si>
  <si>
    <t>Colombia Compra Eficiente verificando las inhabilidades sobrevinientes de los Proveedores.</t>
  </si>
  <si>
    <t>Por lo menos cada tres (3) meses.</t>
  </si>
  <si>
    <t>(ii) Demoras en las entregas.</t>
  </si>
  <si>
    <t>(iii) Terminación anticipada del Acuerdo Marco, o de Categorías, Segmentos y/o Grupos en casos extremos.</t>
  </si>
  <si>
    <t>Demora en el pago de los bienes y servicios por el por parte de la Entidad Compradora.</t>
  </si>
  <si>
    <t>Afectaciones en el flujo de caja a los Proveedores en el pago de sus obligaciones.</t>
  </si>
  <si>
    <t>Proveeror + Entidad Compradora</t>
  </si>
  <si>
    <t>Al momento de la fecha de radicación de la factura de manera correcta por parte del Proveedor.</t>
  </si>
  <si>
    <t>Al momento del pago efectivo de la factura por parte de la Entidad Compradora.</t>
  </si>
  <si>
    <t xml:space="preserve"> Verificando los requisitos de cada factura.</t>
  </si>
  <si>
    <t>Por factura.</t>
  </si>
  <si>
    <t>Redacción de los Documentos del Proceso, establecimiento de cláusula de cesión.</t>
  </si>
  <si>
    <t>En la planeación del Proceso de Contratación.</t>
  </si>
  <si>
    <t>En la ejecución del Acuerdo Marco.</t>
  </si>
  <si>
    <t xml:space="preserve">Realizando seguimiento en a la manifestación de los proveedores. </t>
  </si>
  <si>
    <t xml:space="preserve">Permanente en la ejecución </t>
  </si>
  <si>
    <t xml:space="preserve"> </t>
  </si>
  <si>
    <t xml:space="preserve">Cláusula de manifestación de los proveedores de declaración de insolvencia o alertas tempranas de situación financiera. </t>
  </si>
  <si>
    <t>Suspensión del proveedor de la TVEC por solicitud del proveedor</t>
  </si>
  <si>
    <t>Aplicación de garantía de cumplimiento.</t>
  </si>
  <si>
    <t>Dificultades y retrasos en la prestación inicial de los Servicios de Nube Privada por causas atribuibles al Proveedor. </t>
  </si>
  <si>
    <t>Indisponibilidad de los Servicios de Nube Privada para las Entidades Compradoras. </t>
  </si>
  <si>
    <t>Estipulación contractual que establezca tiempos de aprovisionamiento de los Servicios de Nube Privada.  </t>
  </si>
  <si>
    <t>Daños en la infraestructura de Proveedor de los servicios de nube privada (Centro de datos)</t>
  </si>
  <si>
    <t>Obligación de los Proveedores de presentar planes de continuidad de negocio de los centros de datos presentados que acrediten que tiene planes de contingencia para estos eventos. Estipulación contractual de descuentos, compensaciones, multas y sanciones al Proveedor. </t>
  </si>
  <si>
    <t>Terminación anticipada del contrato entre el dueño del centro de datos y el Proveedor </t>
  </si>
  <si>
    <t>Pérdida de garantías sobre la calidad y características técnicas de los Servicios de Nube Privada. </t>
  </si>
  <si>
    <t>Obligación de los proveedores de presentar de manera periódica la certificación que avale la relación comercial entre el dueño del centro de datos y el proveedor del acuerdo marco de precios.</t>
  </si>
  <si>
    <t>de manera anual verificando el compromiso comercial entre el proveedor y el dueño del centro de datos.</t>
  </si>
  <si>
    <t>Obsolescencia tecnológica de los Servicios de Nube Privada</t>
  </si>
  <si>
    <t>Disponibilidad limitada de nuevos Servicios de Nube Privada para las Entidades Compradoras. </t>
  </si>
  <si>
    <t>Estipulación contractual que permita la inclusión y exclusión de nuevos Servicios de Nube Privada mediante actualizaciones de catálogo.</t>
  </si>
  <si>
    <t>Revisando las solicitudes de Entidades Compradora y Proveedores de inclusión de nuevos Servicios de Nube Privada en el Catálogo.   </t>
  </si>
  <si>
    <t>Vulnerabilidad de las soluciones que comprometan la seguridad de la información atribuibles a la infraestructura o solución del Centro de Datos; o mal uso de la información por parte del Proveedor. </t>
  </si>
  <si>
    <r>
      <t>Ataques a la infraestructura física del </t>
    </r>
    <r>
      <rPr>
        <i/>
        <sz val="8"/>
        <color rgb="FF4E4D4D"/>
        <rFont val="Arial"/>
        <family val="2"/>
      </rPr>
      <t>Centro de Datos</t>
    </r>
    <r>
      <rPr>
        <sz val="8"/>
        <color rgb="FF4E4D4D"/>
        <rFont val="Times New Roman"/>
        <family val="1"/>
      </rPr>
      <t>.  </t>
    </r>
  </si>
  <si>
    <t>Indisponibilidad de los Servicios de Nube Privada. Daños en la infraestructura.  </t>
  </si>
  <si>
    <r>
      <t>Estipulación contractual que permita la cesión de la Orden de Compra en caso de que la infraestructura del </t>
    </r>
    <r>
      <rPr>
        <i/>
        <sz val="8"/>
        <color rgb="FF4E4D4D"/>
        <rFont val="Arial"/>
        <family val="2"/>
      </rPr>
      <t>Centro de Datos</t>
    </r>
    <r>
      <rPr>
        <sz val="8"/>
        <color rgb="FF4E4D4D"/>
        <rFont val="Arial"/>
        <family val="2"/>
      </rPr>
      <t> deje de cumplir con los requisitos mínimos técnicos. </t>
    </r>
  </si>
  <si>
    <t>MATRIZ DE RIESGOS DEL ACUERDO MARCO PARA LA CONTRATACIÓN DE SERVICIOS DE NUBE PRIVADA IV - CCENEG-061-01-2022</t>
  </si>
  <si>
    <t>Interrupciones en la prestación de los Servicios de Nube Privada por Fallas atribuibles al Proveedor de Servicos de nube privada </t>
  </si>
  <si>
    <t>No disponibilidad de los Servicios de Nube Privada.   </t>
  </si>
  <si>
    <t>(i) Radicación correcta de la factura por parte del Proveedor de acuerdo con lo establecido en la minuta del Acuerdo Marco, (ii) Verificación y programación del pago de manera oportuna por parte de la Entidad Compradora de acuerdo con lo establecido en el Acuerdo Marco, (iii) aplicación del procedimiento por mora en pago de facturas de las Entidades Compradoras por parte de Colombia Compra Eficiente. (iv) Suspensión temporal de los servicios de nbe privada por parte del proveedor.</t>
  </si>
  <si>
    <t>Demoras en la entrega de los elementos tecnológicos para montar la infraestructura de nube privada adquirida por la entidad estatal</t>
  </si>
  <si>
    <t xml:space="preserve">Disminución de la oferta y la competencia en la Operación Secundaria Incumplimiento de las obligaciones del contrato. </t>
  </si>
  <si>
    <t>Permanente durante la ejecución</t>
  </si>
  <si>
    <t>Modificación de las condiciones económicas del Acuerdo Marco, aumento o disminución de los costos asociados a la adquisición de los elementos de hardware y sotware para la prestación de los servicios de nube privada por parte del proveedor.</t>
  </si>
  <si>
    <t>El periodo definido dentro de la minuta</t>
  </si>
  <si>
    <t>Oferta de Precios artificialmente bajos, durante la operación principal</t>
  </si>
  <si>
    <t>Estipulación ccontractual que permita definir un tiempo de entrega diferente al pactado en el pliego de condiciones.
Contar con paradas de reloj qu epermitan congelar el tiempo de instalación o aprovicionamiento en funcion de demoras en la entrega de los equipos por parte de los fabricantes.</t>
  </si>
  <si>
    <t>Realizando el acuerdo dentro de el acta de inicio de la orden de compra.
Aplicando las parades de reloj con la justificación respectiva</t>
  </si>
  <si>
    <t>Colombia Compra Eficiente + Proveedor +Entidad Comprdora</t>
  </si>
  <si>
    <t>Entrega a satisfacción de lo servicios de nube privada</t>
  </si>
  <si>
    <t>Versión: Documentos Definitivos</t>
  </si>
  <si>
    <t> Mediante la supervisión de la Orden de Compra. Y el Cumplimiento del protocolo de migración por parte de los involucrados en el mismo</t>
  </si>
  <si>
    <t xml:space="preserve">Declaratoria de incumplimiento al proveedor saliente y el Proveedor entrante deberá reconocer los costos derivados de la prestación del servicio al proveedor saliente a los precios del proveedor saliente.   
Implementación del protocloo de migración establecido en las condiciones transversales que incluye obligaciones tanto para proveedor saliente, proveedor entrante y Entidad Compradora
</t>
  </si>
  <si>
    <t>Declaración de insolvencia económica por parte del proveedor adjudicado debido a circunstancias externas a la operación del Acuerdo Marco de Precios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</si>
</sst>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Arial"/>
      <family val="2"/>
    </font>
    <font>
      <sz val="8"/>
      <color rgb="FFFFFFFF"/>
      <name val="Arial"/>
      <family val="2"/>
    </font>
    <font>
      <sz val="8"/>
      <color rgb="FF4E4D4D"/>
      <name val="Arial"/>
      <family val="2"/>
    </font>
    <font>
      <b/>
      <sz val="9"/>
      <color theme="1"/>
      <name val="Arial"/>
      <family val="2"/>
    </font>
    <font>
      <b/>
      <sz val="10"/>
      <color rgb="FF000000"/>
      <name val="Arial"/>
      <family val="2"/>
    </font>
    <font>
      <i/>
      <sz val="8"/>
      <color rgb="FF4E4D4D"/>
      <name val="Arial"/>
      <family val="2"/>
    </font>
    <font>
      <sz val="8"/>
      <color rgb="FF4E4D4D"/>
      <name val="Times New Roman"/>
      <family val="1"/>
    </font>
  </fonts>
  <fills count="6">
    <fill>
      <patternFill patternType="none"/>
    </fill>
    <fill>
      <patternFill patternType="gray125"/>
    </fill>
    <fill>
      <patternFill patternType="solid">
        <fgColor rgb="FF4E4D4D"/>
        <bgColor indexed="64"/>
      </patternFill>
    </fill>
    <fill>
      <patternFill patternType="solid">
        <fgColor rgb="FFD9D9D9"/>
        <bgColor indexed="64"/>
      </patternFill>
    </fill>
    <fill>
      <patternFill patternType="solid">
        <fgColor rgb="FFFFFF00"/>
        <bgColor indexed="64"/>
      </patternFill>
    </fill>
    <fill>
      <patternFill patternType="solid">
        <fgColor theme="6" tint="0.39997558519241921"/>
        <bgColor indexed="64"/>
      </patternFill>
    </fill>
  </fills>
  <borders count="13">
    <border>
      <left/>
      <right/>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right/>
      <top/>
      <bottom style="thin">
        <color theme="6"/>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6"/>
      </left>
      <right style="thin">
        <color rgb="FFA5A5A5"/>
      </right>
      <top style="thin">
        <color theme="6"/>
      </top>
      <bottom/>
      <diagonal/>
    </border>
    <border>
      <left style="thin">
        <color theme="6"/>
      </left>
      <right style="thin">
        <color rgb="FFA5A5A5"/>
      </right>
      <top/>
      <bottom/>
      <diagonal/>
    </border>
    <border>
      <left style="thin">
        <color theme="6"/>
      </left>
      <right style="thin">
        <color rgb="FFA5A5A5"/>
      </right>
      <top/>
      <bottom style="thin">
        <color theme="6"/>
      </bottom>
      <diagonal/>
    </border>
  </borders>
  <cellStyleXfs count="1">
    <xf numFmtId="0" fontId="0" fillId="0" borderId="0"/>
  </cellStyleXfs>
  <cellXfs count="45">
    <xf numFmtId="0" fontId="0" fillId="0" borderId="0" xfId="0"/>
    <xf numFmtId="0" fontId="2" fillId="0" borderId="0" xfId="0" applyFont="1" applyAlignment="1">
      <alignment vertical="center" wrapText="1"/>
    </xf>
    <xf numFmtId="0" fontId="1"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0" borderId="1" xfId="0" applyFont="1" applyBorder="1" applyAlignment="1">
      <alignment horizontal="justify" vertical="center" wrapText="1"/>
    </xf>
    <xf numFmtId="0" fontId="0" fillId="0" borderId="0" xfId="0" applyFont="1"/>
    <xf numFmtId="0" fontId="0" fillId="4" borderId="0" xfId="0" applyFill="1"/>
    <xf numFmtId="0" fontId="5" fillId="4" borderId="0" xfId="0" applyFont="1" applyFill="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justify" vertical="center" wrapText="1"/>
    </xf>
    <xf numFmtId="0" fontId="2" fillId="0" borderId="0" xfId="0" applyFont="1" applyFill="1" applyAlignment="1">
      <alignment vertical="center" wrapText="1"/>
    </xf>
    <xf numFmtId="0" fontId="0" fillId="0" borderId="0" xfId="0" applyFill="1"/>
    <xf numFmtId="0" fontId="4" fillId="0" borderId="6" xfId="0" applyFont="1" applyFill="1" applyBorder="1" applyAlignment="1">
      <alignment horizontal="center" vertical="center" textRotation="90"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6" fillId="5" borderId="5"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7" xfId="0" applyFont="1" applyFill="1" applyBorder="1" applyAlignment="1">
      <alignment horizontal="center" vertical="center" textRotation="90" wrapText="1"/>
    </xf>
    <xf numFmtId="0" fontId="4" fillId="0" borderId="8" xfId="0" applyFont="1" applyFill="1" applyBorder="1" applyAlignment="1">
      <alignment horizontal="center" vertical="center" textRotation="90" wrapText="1"/>
    </xf>
    <xf numFmtId="0" fontId="4" fillId="0" borderId="9" xfId="0" applyFont="1" applyFill="1" applyBorder="1" applyAlignment="1">
      <alignment horizontal="center" vertical="center" textRotation="90"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20Matriz%201%20-%20Riesgos%20A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1 - Riesgos"/>
      <sheetName val="Inputs"/>
    </sheetNames>
    <sheetDataSet>
      <sheetData sheetId="0" refreshError="1"/>
      <sheetData sheetId="1">
        <row r="2">
          <cell r="E2">
            <v>0</v>
          </cell>
          <cell r="F2" t="str">
            <v>Bajo</v>
          </cell>
        </row>
        <row r="3">
          <cell r="E3">
            <v>1</v>
          </cell>
          <cell r="F3" t="str">
            <v>Bajo</v>
          </cell>
        </row>
        <row r="4">
          <cell r="E4">
            <v>2</v>
          </cell>
          <cell r="F4" t="str">
            <v>Bajo</v>
          </cell>
        </row>
        <row r="5">
          <cell r="E5">
            <v>3</v>
          </cell>
          <cell r="F5" t="str">
            <v>Bajo</v>
          </cell>
        </row>
        <row r="6">
          <cell r="E6">
            <v>4</v>
          </cell>
          <cell r="F6" t="str">
            <v>Bajo</v>
          </cell>
        </row>
        <row r="7">
          <cell r="E7">
            <v>5</v>
          </cell>
          <cell r="F7" t="str">
            <v>Medio</v>
          </cell>
        </row>
        <row r="8">
          <cell r="E8">
            <v>6</v>
          </cell>
          <cell r="F8" t="str">
            <v>Alto</v>
          </cell>
        </row>
        <row r="9">
          <cell r="E9">
            <v>7</v>
          </cell>
          <cell r="F9" t="str">
            <v>Alto</v>
          </cell>
        </row>
        <row r="10">
          <cell r="E10">
            <v>8</v>
          </cell>
          <cell r="F10" t="str">
            <v>Extremo</v>
          </cell>
        </row>
        <row r="11">
          <cell r="E11">
            <v>9</v>
          </cell>
          <cell r="F11" t="str">
            <v>Extremo</v>
          </cell>
        </row>
        <row r="12">
          <cell r="E12">
            <v>10</v>
          </cell>
          <cell r="F12" t="str">
            <v>Extremo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FAAE-3480-48F1-9A8F-1FC3E9338683}">
  <dimension ref="A1:X39"/>
  <sheetViews>
    <sheetView showGridLines="0" tabSelected="1" zoomScale="130" zoomScaleNormal="130" workbookViewId="0">
      <pane xSplit="1" ySplit="5" topLeftCell="B15" activePane="bottomRight" state="frozen"/>
      <selection pane="topRight" activeCell="B1" sqref="B1"/>
      <selection pane="bottomLeft" activeCell="A4" sqref="A4"/>
      <selection pane="bottomRight" activeCell="L23" sqref="L23"/>
    </sheetView>
  </sheetViews>
  <sheetFormatPr baseColWidth="10" defaultColWidth="11.5" defaultRowHeight="15" x14ac:dyDescent="0.2"/>
  <cols>
    <col min="1" max="1" width="3.6640625" customWidth="1"/>
    <col min="2" max="2" width="5.5" customWidth="1"/>
    <col min="3" max="3" width="4.33203125" customWidth="1"/>
    <col min="4" max="4" width="5.1640625" customWidth="1"/>
    <col min="5" max="5" width="6.5" customWidth="1"/>
    <col min="6" max="6" width="25.5" customWidth="1"/>
    <col min="7" max="7" width="25.1640625" customWidth="1"/>
    <col min="8" max="8" width="6.6640625" customWidth="1"/>
    <col min="9" max="9" width="5.33203125" customWidth="1"/>
    <col min="10" max="10" width="7.33203125" customWidth="1"/>
    <col min="11" max="11" width="6.5" customWidth="1"/>
    <col min="12" max="12" width="12.6640625" customWidth="1"/>
    <col min="13" max="13" width="37.6640625" customWidth="1"/>
    <col min="14" max="14" width="5.1640625" customWidth="1"/>
    <col min="15" max="15" width="5.33203125" customWidth="1"/>
    <col min="16" max="16" width="7.6640625" customWidth="1"/>
    <col min="17" max="17" width="5.5" customWidth="1"/>
    <col min="18" max="18" width="9.33203125" customWidth="1"/>
    <col min="19" max="19" width="10.5" customWidth="1"/>
    <col min="20" max="21" width="13.5" customWidth="1"/>
    <col min="22" max="22" width="28.83203125" customWidth="1"/>
    <col min="23" max="23" width="19.83203125" customWidth="1"/>
  </cols>
  <sheetData>
    <row r="1" spans="1:24" x14ac:dyDescent="0.2">
      <c r="B1" s="8" t="s">
        <v>213</v>
      </c>
      <c r="C1" s="7"/>
      <c r="D1" s="7"/>
      <c r="E1" s="7"/>
      <c r="F1" s="7"/>
    </row>
    <row r="2" spans="1:24" ht="26.5" customHeight="1" x14ac:dyDescent="0.2">
      <c r="B2" s="22" t="s">
        <v>199</v>
      </c>
      <c r="C2" s="22"/>
      <c r="D2" s="22"/>
      <c r="E2" s="22"/>
      <c r="F2" s="22"/>
      <c r="G2" s="22"/>
      <c r="H2" s="22"/>
      <c r="I2" s="22"/>
      <c r="J2" s="22"/>
      <c r="K2" s="22"/>
      <c r="L2" s="22"/>
      <c r="M2" s="22"/>
      <c r="N2" s="22"/>
      <c r="O2" s="22"/>
      <c r="P2" s="22"/>
      <c r="Q2" s="22"/>
      <c r="R2" s="22"/>
      <c r="S2" s="22"/>
      <c r="T2" s="22"/>
      <c r="U2" s="22"/>
      <c r="V2" s="22"/>
      <c r="W2" s="22"/>
    </row>
    <row r="3" spans="1:24" ht="22.5" customHeight="1" x14ac:dyDescent="0.2">
      <c r="A3" s="23" t="s">
        <v>0</v>
      </c>
      <c r="B3" s="24" t="s">
        <v>1</v>
      </c>
      <c r="C3" s="24" t="s">
        <v>2</v>
      </c>
      <c r="D3" s="24" t="s">
        <v>3</v>
      </c>
      <c r="E3" s="24" t="s">
        <v>4</v>
      </c>
      <c r="F3" s="23" t="s">
        <v>5</v>
      </c>
      <c r="G3" s="23" t="s">
        <v>6</v>
      </c>
      <c r="H3" s="24" t="s">
        <v>7</v>
      </c>
      <c r="I3" s="24" t="s">
        <v>8</v>
      </c>
      <c r="J3" s="24" t="s">
        <v>9</v>
      </c>
      <c r="K3" s="24" t="s">
        <v>10</v>
      </c>
      <c r="L3" s="21" t="s">
        <v>11</v>
      </c>
      <c r="M3" s="25" t="s">
        <v>12</v>
      </c>
      <c r="N3" s="20" t="s">
        <v>13</v>
      </c>
      <c r="O3" s="20"/>
      <c r="P3" s="20"/>
      <c r="Q3" s="20"/>
      <c r="R3" s="21" t="s">
        <v>14</v>
      </c>
      <c r="S3" s="21" t="s">
        <v>15</v>
      </c>
      <c r="T3" s="20" t="s">
        <v>16</v>
      </c>
      <c r="U3" s="20" t="s">
        <v>17</v>
      </c>
      <c r="V3" s="20" t="s">
        <v>18</v>
      </c>
      <c r="W3" s="20"/>
      <c r="X3" s="1"/>
    </row>
    <row r="4" spans="1:24" x14ac:dyDescent="0.2">
      <c r="A4" s="23"/>
      <c r="B4" s="24"/>
      <c r="C4" s="24"/>
      <c r="D4" s="24"/>
      <c r="E4" s="24"/>
      <c r="F4" s="23"/>
      <c r="G4" s="23"/>
      <c r="H4" s="24"/>
      <c r="I4" s="24"/>
      <c r="J4" s="24"/>
      <c r="K4" s="24"/>
      <c r="L4" s="21"/>
      <c r="M4" s="26"/>
      <c r="N4" s="21" t="s">
        <v>7</v>
      </c>
      <c r="O4" s="21" t="s">
        <v>8</v>
      </c>
      <c r="P4" s="21" t="s">
        <v>9</v>
      </c>
      <c r="Q4" s="21" t="s">
        <v>10</v>
      </c>
      <c r="R4" s="21"/>
      <c r="S4" s="21"/>
      <c r="T4" s="20"/>
      <c r="U4" s="20"/>
      <c r="V4" s="20" t="s">
        <v>19</v>
      </c>
      <c r="W4" s="20" t="s">
        <v>20</v>
      </c>
      <c r="X4" s="1"/>
    </row>
    <row r="5" spans="1:24" ht="36" customHeight="1" x14ac:dyDescent="0.2">
      <c r="A5" s="23"/>
      <c r="B5" s="24"/>
      <c r="C5" s="24"/>
      <c r="D5" s="24"/>
      <c r="E5" s="24"/>
      <c r="F5" s="23"/>
      <c r="G5" s="23"/>
      <c r="H5" s="24"/>
      <c r="I5" s="24"/>
      <c r="J5" s="24"/>
      <c r="K5" s="24"/>
      <c r="L5" s="21"/>
      <c r="M5" s="27"/>
      <c r="N5" s="21"/>
      <c r="O5" s="21"/>
      <c r="P5" s="21"/>
      <c r="Q5" s="21"/>
      <c r="R5" s="21"/>
      <c r="S5" s="21"/>
      <c r="T5" s="20"/>
      <c r="U5" s="20"/>
      <c r="V5" s="20"/>
      <c r="W5" s="20"/>
      <c r="X5" s="1"/>
    </row>
    <row r="6" spans="1:24" ht="80.25" customHeight="1" x14ac:dyDescent="0.2">
      <c r="A6" s="3">
        <v>1</v>
      </c>
      <c r="B6" s="4" t="s">
        <v>21</v>
      </c>
      <c r="C6" s="4" t="s">
        <v>22</v>
      </c>
      <c r="D6" s="4" t="s">
        <v>23</v>
      </c>
      <c r="E6" s="4" t="s">
        <v>24</v>
      </c>
      <c r="F6" s="5" t="s">
        <v>25</v>
      </c>
      <c r="G6" s="5" t="s">
        <v>83</v>
      </c>
      <c r="H6" s="4">
        <v>3</v>
      </c>
      <c r="I6" s="4">
        <v>3</v>
      </c>
      <c r="J6" s="4">
        <f>SUM(H6:I6)</f>
        <v>6</v>
      </c>
      <c r="K6" s="4" t="str">
        <f>VLOOKUP(J6,Inputs!$E$2:$F$12,2,FALSE)</f>
        <v>Alto</v>
      </c>
      <c r="L6" s="4" t="s">
        <v>26</v>
      </c>
      <c r="M6" s="5" t="s">
        <v>27</v>
      </c>
      <c r="N6" s="4">
        <v>2</v>
      </c>
      <c r="O6" s="4">
        <v>3</v>
      </c>
      <c r="P6" s="4">
        <f>SUM(N6:O6)</f>
        <v>5</v>
      </c>
      <c r="Q6" s="4" t="str">
        <f>VLOOKUP(P6,Inputs!$E$2:$F$12,2,FALSE)</f>
        <v>Medio</v>
      </c>
      <c r="R6" s="4" t="s">
        <v>28</v>
      </c>
      <c r="S6" s="4" t="s">
        <v>26</v>
      </c>
      <c r="T6" s="3" t="s">
        <v>29</v>
      </c>
      <c r="U6" s="3" t="s">
        <v>30</v>
      </c>
      <c r="V6" s="5" t="s">
        <v>31</v>
      </c>
      <c r="W6" s="3" t="s">
        <v>32</v>
      </c>
      <c r="X6" s="1"/>
    </row>
    <row r="7" spans="1:24" ht="80.25" customHeight="1" x14ac:dyDescent="0.2">
      <c r="A7" s="3">
        <v>2</v>
      </c>
      <c r="B7" s="4" t="s">
        <v>21</v>
      </c>
      <c r="C7" s="4" t="s">
        <v>22</v>
      </c>
      <c r="D7" s="4" t="s">
        <v>33</v>
      </c>
      <c r="E7" s="4" t="s">
        <v>34</v>
      </c>
      <c r="F7" s="5" t="s">
        <v>35</v>
      </c>
      <c r="G7" s="5" t="s">
        <v>36</v>
      </c>
      <c r="H7" s="4">
        <v>1</v>
      </c>
      <c r="I7" s="4">
        <v>3</v>
      </c>
      <c r="J7" s="4">
        <f t="shared" ref="J7:J10" si="0">SUM(H7:I7)</f>
        <v>4</v>
      </c>
      <c r="K7" s="4" t="str">
        <f>VLOOKUP(J7,Inputs!$E$2:$F$12,2,FALSE)</f>
        <v>Bajo</v>
      </c>
      <c r="L7" s="4" t="s">
        <v>37</v>
      </c>
      <c r="M7" s="5" t="s">
        <v>38</v>
      </c>
      <c r="N7" s="4">
        <v>1</v>
      </c>
      <c r="O7" s="4">
        <v>1</v>
      </c>
      <c r="P7" s="4">
        <f t="shared" ref="P7:P10" si="1">SUM(N7:O7)</f>
        <v>2</v>
      </c>
      <c r="Q7" s="4" t="str">
        <f>VLOOKUP(P7,Inputs!$E$2:$F$12,2,FALSE)</f>
        <v>Bajo</v>
      </c>
      <c r="R7" s="4" t="s">
        <v>28</v>
      </c>
      <c r="S7" s="4" t="s">
        <v>37</v>
      </c>
      <c r="T7" s="3" t="s">
        <v>39</v>
      </c>
      <c r="U7" s="3" t="s">
        <v>40</v>
      </c>
      <c r="V7" s="5" t="s">
        <v>41</v>
      </c>
      <c r="W7" s="3" t="s">
        <v>42</v>
      </c>
      <c r="X7" s="1"/>
    </row>
    <row r="8" spans="1:24" ht="80.25" customHeight="1" x14ac:dyDescent="0.2">
      <c r="A8" s="3">
        <v>3</v>
      </c>
      <c r="B8" s="4" t="s">
        <v>21</v>
      </c>
      <c r="C8" s="4" t="s">
        <v>22</v>
      </c>
      <c r="D8" s="4" t="s">
        <v>23</v>
      </c>
      <c r="E8" s="4" t="s">
        <v>24</v>
      </c>
      <c r="F8" s="5" t="s">
        <v>43</v>
      </c>
      <c r="G8" s="5" t="s">
        <v>84</v>
      </c>
      <c r="H8" s="4">
        <v>2</v>
      </c>
      <c r="I8" s="4">
        <v>2</v>
      </c>
      <c r="J8" s="4">
        <f t="shared" si="0"/>
        <v>4</v>
      </c>
      <c r="K8" s="4" t="str">
        <f>VLOOKUP(J8,Inputs!$E$2:$F$12,2,FALSE)</f>
        <v>Bajo</v>
      </c>
      <c r="L8" s="4" t="s">
        <v>26</v>
      </c>
      <c r="M8" s="5" t="s">
        <v>44</v>
      </c>
      <c r="N8" s="4">
        <v>1</v>
      </c>
      <c r="O8" s="4">
        <v>2</v>
      </c>
      <c r="P8" s="4">
        <f t="shared" si="1"/>
        <v>3</v>
      </c>
      <c r="Q8" s="4" t="str">
        <f>VLOOKUP(P8,Inputs!$E$2:$F$12,2,FALSE)</f>
        <v>Bajo</v>
      </c>
      <c r="R8" s="4" t="s">
        <v>28</v>
      </c>
      <c r="S8" s="4" t="s">
        <v>26</v>
      </c>
      <c r="T8" s="3" t="s">
        <v>45</v>
      </c>
      <c r="U8" s="3" t="s">
        <v>46</v>
      </c>
      <c r="V8" s="5" t="s">
        <v>47</v>
      </c>
      <c r="W8" s="3" t="s">
        <v>48</v>
      </c>
      <c r="X8" s="1"/>
    </row>
    <row r="9" spans="1:24" ht="80.25" customHeight="1" x14ac:dyDescent="0.2">
      <c r="A9" s="3">
        <v>4</v>
      </c>
      <c r="B9" s="4" t="s">
        <v>21</v>
      </c>
      <c r="C9" s="4" t="s">
        <v>22</v>
      </c>
      <c r="D9" s="4" t="s">
        <v>33</v>
      </c>
      <c r="E9" s="4" t="s">
        <v>49</v>
      </c>
      <c r="F9" s="5" t="s">
        <v>50</v>
      </c>
      <c r="G9" s="5" t="s">
        <v>85</v>
      </c>
      <c r="H9" s="4">
        <v>2</v>
      </c>
      <c r="I9" s="4">
        <v>2</v>
      </c>
      <c r="J9" s="4">
        <f t="shared" si="0"/>
        <v>4</v>
      </c>
      <c r="K9" s="4" t="str">
        <f>VLOOKUP(J9,Inputs!$E$2:$F$12,2,FALSE)</f>
        <v>Bajo</v>
      </c>
      <c r="L9" s="4" t="s">
        <v>26</v>
      </c>
      <c r="M9" s="5" t="s">
        <v>51</v>
      </c>
      <c r="N9" s="4">
        <v>2</v>
      </c>
      <c r="O9" s="4">
        <v>1</v>
      </c>
      <c r="P9" s="4">
        <f t="shared" si="1"/>
        <v>3</v>
      </c>
      <c r="Q9" s="4" t="str">
        <f>VLOOKUP(P9,Inputs!$E$2:$F$12,2,FALSE)</f>
        <v>Bajo</v>
      </c>
      <c r="R9" s="4" t="s">
        <v>52</v>
      </c>
      <c r="S9" s="4" t="s">
        <v>26</v>
      </c>
      <c r="T9" s="3" t="s">
        <v>53</v>
      </c>
      <c r="U9" s="3" t="s">
        <v>40</v>
      </c>
      <c r="V9" s="5" t="s">
        <v>54</v>
      </c>
      <c r="W9" s="3" t="s">
        <v>55</v>
      </c>
      <c r="X9" s="1"/>
    </row>
    <row r="10" spans="1:24" s="13" customFormat="1" ht="113" customHeight="1" x14ac:dyDescent="0.2">
      <c r="A10" s="9">
        <v>5</v>
      </c>
      <c r="B10" s="10" t="s">
        <v>21</v>
      </c>
      <c r="C10" s="10" t="s">
        <v>22</v>
      </c>
      <c r="D10" s="10" t="s">
        <v>33</v>
      </c>
      <c r="E10" s="10" t="s">
        <v>24</v>
      </c>
      <c r="F10" s="11" t="s">
        <v>56</v>
      </c>
      <c r="G10" s="11" t="s">
        <v>206</v>
      </c>
      <c r="H10" s="10">
        <v>4</v>
      </c>
      <c r="I10" s="10">
        <v>3</v>
      </c>
      <c r="J10" s="10">
        <f t="shared" si="0"/>
        <v>7</v>
      </c>
      <c r="K10" s="10" t="str">
        <f>VLOOKUP(J10,Inputs!$E$2:$F$12,2,FALSE)</f>
        <v>Alto</v>
      </c>
      <c r="L10" s="10" t="s">
        <v>57</v>
      </c>
      <c r="M10" s="11" t="s">
        <v>58</v>
      </c>
      <c r="N10" s="10">
        <v>4</v>
      </c>
      <c r="O10" s="10">
        <v>2</v>
      </c>
      <c r="P10" s="10">
        <f t="shared" si="1"/>
        <v>6</v>
      </c>
      <c r="Q10" s="10" t="str">
        <f>VLOOKUP(P10,Inputs!$E$2:$F$12,2,FALSE)</f>
        <v>Alto</v>
      </c>
      <c r="R10" s="10" t="s">
        <v>63</v>
      </c>
      <c r="S10" s="10" t="s">
        <v>57</v>
      </c>
      <c r="T10" s="9" t="s">
        <v>53</v>
      </c>
      <c r="U10" s="9" t="s">
        <v>40</v>
      </c>
      <c r="V10" s="11" t="s">
        <v>59</v>
      </c>
      <c r="W10" s="9" t="s">
        <v>207</v>
      </c>
      <c r="X10" s="12"/>
    </row>
    <row r="11" spans="1:24" s="13" customFormat="1" ht="80.25" customHeight="1" x14ac:dyDescent="0.2">
      <c r="A11" s="9">
        <v>6</v>
      </c>
      <c r="B11" s="10" t="s">
        <v>60</v>
      </c>
      <c r="C11" s="10" t="s">
        <v>22</v>
      </c>
      <c r="D11" s="10" t="s">
        <v>33</v>
      </c>
      <c r="E11" s="10" t="s">
        <v>72</v>
      </c>
      <c r="F11" s="11" t="s">
        <v>200</v>
      </c>
      <c r="G11" s="11" t="s">
        <v>104</v>
      </c>
      <c r="H11" s="10">
        <v>3</v>
      </c>
      <c r="I11" s="10">
        <v>4</v>
      </c>
      <c r="J11" s="10">
        <f t="shared" ref="J11" si="2">SUM(H11:I11)</f>
        <v>7</v>
      </c>
      <c r="K11" s="10" t="str">
        <f>VLOOKUP(J11,[1]Inputs!$E$2:$F$12,2,FALSE)</f>
        <v>Alto</v>
      </c>
      <c r="L11" s="10" t="s">
        <v>37</v>
      </c>
      <c r="M11" s="11" t="s">
        <v>86</v>
      </c>
      <c r="N11" s="10">
        <v>2</v>
      </c>
      <c r="O11" s="10">
        <v>2</v>
      </c>
      <c r="P11" s="10">
        <f t="shared" ref="P11" si="3">SUM(N11:O11)</f>
        <v>4</v>
      </c>
      <c r="Q11" s="10" t="str">
        <f>VLOOKUP(P11,[1]Inputs!$E$2:$F$12,2,FALSE)</f>
        <v>Bajo</v>
      </c>
      <c r="R11" s="10" t="s">
        <v>87</v>
      </c>
      <c r="S11" s="10" t="s">
        <v>26</v>
      </c>
      <c r="T11" s="9" t="s">
        <v>45</v>
      </c>
      <c r="U11" s="9" t="s">
        <v>88</v>
      </c>
      <c r="V11" s="11" t="s">
        <v>89</v>
      </c>
      <c r="W11" s="9" t="s">
        <v>42</v>
      </c>
      <c r="X11" s="12"/>
    </row>
    <row r="12" spans="1:24" s="13" customFormat="1" ht="80.25" customHeight="1" x14ac:dyDescent="0.2">
      <c r="A12" s="9">
        <v>7</v>
      </c>
      <c r="B12" s="10" t="s">
        <v>60</v>
      </c>
      <c r="C12" s="10" t="s">
        <v>22</v>
      </c>
      <c r="D12" s="10" t="s">
        <v>33</v>
      </c>
      <c r="E12" s="10" t="s">
        <v>72</v>
      </c>
      <c r="F12" s="11" t="s">
        <v>105</v>
      </c>
      <c r="G12" s="11" t="s">
        <v>104</v>
      </c>
      <c r="H12" s="10" t="s">
        <v>90</v>
      </c>
      <c r="I12" s="10" t="s">
        <v>91</v>
      </c>
      <c r="J12" s="10" t="s">
        <v>92</v>
      </c>
      <c r="K12" s="10" t="s">
        <v>93</v>
      </c>
      <c r="L12" s="10" t="s">
        <v>94</v>
      </c>
      <c r="M12" s="11" t="s">
        <v>95</v>
      </c>
      <c r="N12" s="10" t="s">
        <v>96</v>
      </c>
      <c r="O12" s="10" t="s">
        <v>96</v>
      </c>
      <c r="P12" s="10" t="s">
        <v>91</v>
      </c>
      <c r="Q12" s="10" t="s">
        <v>97</v>
      </c>
      <c r="R12" s="10" t="s">
        <v>98</v>
      </c>
      <c r="S12" s="10" t="s">
        <v>99</v>
      </c>
      <c r="T12" s="9" t="s">
        <v>100</v>
      </c>
      <c r="U12" s="9" t="s">
        <v>101</v>
      </c>
      <c r="V12" s="11" t="s">
        <v>102</v>
      </c>
      <c r="W12" s="9" t="s">
        <v>103</v>
      </c>
      <c r="X12" s="12"/>
    </row>
    <row r="13" spans="1:24" s="13" customFormat="1" ht="80.25" customHeight="1" x14ac:dyDescent="0.2">
      <c r="A13" s="9">
        <v>8</v>
      </c>
      <c r="B13" s="10" t="s">
        <v>60</v>
      </c>
      <c r="C13" s="10" t="s">
        <v>22</v>
      </c>
      <c r="D13" s="10" t="s">
        <v>33</v>
      </c>
      <c r="E13" s="10" t="s">
        <v>72</v>
      </c>
      <c r="F13" s="11" t="s">
        <v>182</v>
      </c>
      <c r="G13" s="11" t="s">
        <v>183</v>
      </c>
      <c r="H13" s="10" t="s">
        <v>90</v>
      </c>
      <c r="I13" s="10" t="s">
        <v>96</v>
      </c>
      <c r="J13" s="10" t="s">
        <v>106</v>
      </c>
      <c r="K13" s="10" t="s">
        <v>107</v>
      </c>
      <c r="L13" s="10" t="s">
        <v>108</v>
      </c>
      <c r="M13" s="11" t="s">
        <v>184</v>
      </c>
      <c r="N13" s="10" t="s">
        <v>96</v>
      </c>
      <c r="O13" s="10" t="s">
        <v>96</v>
      </c>
      <c r="P13" s="10" t="s">
        <v>91</v>
      </c>
      <c r="Q13" s="10" t="s">
        <v>97</v>
      </c>
      <c r="R13" s="10" t="s">
        <v>98</v>
      </c>
      <c r="S13" s="10" t="s">
        <v>99</v>
      </c>
      <c r="T13" s="9" t="s">
        <v>100</v>
      </c>
      <c r="U13" s="9" t="s">
        <v>109</v>
      </c>
      <c r="V13" s="11" t="s">
        <v>110</v>
      </c>
      <c r="W13" s="9" t="s">
        <v>103</v>
      </c>
      <c r="X13" s="12"/>
    </row>
    <row r="14" spans="1:24" s="13" customFormat="1" ht="80.25" customHeight="1" x14ac:dyDescent="0.2">
      <c r="A14" s="9">
        <v>9</v>
      </c>
      <c r="B14" s="10" t="s">
        <v>60</v>
      </c>
      <c r="C14" s="10" t="s">
        <v>22</v>
      </c>
      <c r="D14" s="10" t="s">
        <v>33</v>
      </c>
      <c r="E14" s="10" t="s">
        <v>72</v>
      </c>
      <c r="F14" s="11" t="s">
        <v>185</v>
      </c>
      <c r="G14" s="11" t="s">
        <v>183</v>
      </c>
      <c r="H14" s="10" t="s">
        <v>90</v>
      </c>
      <c r="I14" s="10" t="s">
        <v>90</v>
      </c>
      <c r="J14" s="10" t="s">
        <v>111</v>
      </c>
      <c r="K14" s="10" t="s">
        <v>93</v>
      </c>
      <c r="L14" s="10" t="s">
        <v>112</v>
      </c>
      <c r="M14" s="11" t="s">
        <v>186</v>
      </c>
      <c r="N14" s="10" t="s">
        <v>96</v>
      </c>
      <c r="O14" s="10" t="s">
        <v>96</v>
      </c>
      <c r="P14" s="10" t="s">
        <v>91</v>
      </c>
      <c r="Q14" s="10" t="s">
        <v>97</v>
      </c>
      <c r="R14" s="10" t="s">
        <v>98</v>
      </c>
      <c r="S14" s="10" t="s">
        <v>113</v>
      </c>
      <c r="T14" s="9" t="s">
        <v>100</v>
      </c>
      <c r="U14" s="9" t="s">
        <v>101</v>
      </c>
      <c r="V14" s="11" t="s">
        <v>114</v>
      </c>
      <c r="W14" s="9" t="s">
        <v>103</v>
      </c>
      <c r="X14" s="12"/>
    </row>
    <row r="15" spans="1:24" s="13" customFormat="1" ht="80.25" customHeight="1" x14ac:dyDescent="0.2">
      <c r="A15" s="9">
        <v>10</v>
      </c>
      <c r="B15" s="10" t="s">
        <v>60</v>
      </c>
      <c r="C15" s="10" t="s">
        <v>22</v>
      </c>
      <c r="D15" s="10" t="s">
        <v>33</v>
      </c>
      <c r="E15" s="10" t="s">
        <v>72</v>
      </c>
      <c r="F15" s="11" t="s">
        <v>187</v>
      </c>
      <c r="G15" s="11" t="s">
        <v>188</v>
      </c>
      <c r="H15" s="10" t="s">
        <v>115</v>
      </c>
      <c r="I15" s="10" t="s">
        <v>91</v>
      </c>
      <c r="J15" s="10" t="s">
        <v>106</v>
      </c>
      <c r="K15" s="10" t="s">
        <v>107</v>
      </c>
      <c r="L15" s="10" t="s">
        <v>112</v>
      </c>
      <c r="M15" s="11" t="s">
        <v>189</v>
      </c>
      <c r="N15" s="10" t="s">
        <v>115</v>
      </c>
      <c r="O15" s="10" t="s">
        <v>96</v>
      </c>
      <c r="P15" s="10" t="s">
        <v>90</v>
      </c>
      <c r="Q15" s="10" t="s">
        <v>97</v>
      </c>
      <c r="R15" s="10" t="s">
        <v>116</v>
      </c>
      <c r="S15" s="10" t="s">
        <v>99</v>
      </c>
      <c r="T15" s="9" t="s">
        <v>100</v>
      </c>
      <c r="U15" s="9" t="s">
        <v>109</v>
      </c>
      <c r="V15" s="11" t="s">
        <v>190</v>
      </c>
      <c r="W15" s="9" t="s">
        <v>103</v>
      </c>
      <c r="X15" s="12"/>
    </row>
    <row r="16" spans="1:24" s="13" customFormat="1" ht="80.25" customHeight="1" x14ac:dyDescent="0.2">
      <c r="A16" s="9">
        <v>11</v>
      </c>
      <c r="B16" s="10" t="s">
        <v>60</v>
      </c>
      <c r="C16" s="10" t="s">
        <v>22</v>
      </c>
      <c r="D16" s="10" t="s">
        <v>33</v>
      </c>
      <c r="E16" s="10" t="s">
        <v>81</v>
      </c>
      <c r="F16" s="11" t="s">
        <v>191</v>
      </c>
      <c r="G16" s="11" t="s">
        <v>192</v>
      </c>
      <c r="H16" s="10" t="s">
        <v>90</v>
      </c>
      <c r="I16" s="10" t="s">
        <v>91</v>
      </c>
      <c r="J16" s="10" t="s">
        <v>92</v>
      </c>
      <c r="K16" s="10" t="s">
        <v>93</v>
      </c>
      <c r="L16" s="10" t="s">
        <v>112</v>
      </c>
      <c r="M16" s="11" t="s">
        <v>193</v>
      </c>
      <c r="N16" s="10" t="s">
        <v>90</v>
      </c>
      <c r="O16" s="10" t="s">
        <v>96</v>
      </c>
      <c r="P16" s="10" t="s">
        <v>106</v>
      </c>
      <c r="Q16" s="10" t="s">
        <v>107</v>
      </c>
      <c r="R16" s="10" t="s">
        <v>98</v>
      </c>
      <c r="S16" s="10" t="s">
        <v>99</v>
      </c>
      <c r="T16" s="9" t="s">
        <v>100</v>
      </c>
      <c r="U16" s="9" t="s">
        <v>109</v>
      </c>
      <c r="V16" s="11" t="s">
        <v>194</v>
      </c>
      <c r="W16" s="9" t="s">
        <v>103</v>
      </c>
      <c r="X16" s="12"/>
    </row>
    <row r="17" spans="1:24" s="13" customFormat="1" ht="102" customHeight="1" x14ac:dyDescent="0.2">
      <c r="A17" s="9">
        <v>12</v>
      </c>
      <c r="B17" s="10" t="s">
        <v>60</v>
      </c>
      <c r="C17" s="10" t="s">
        <v>22</v>
      </c>
      <c r="D17" s="10" t="s">
        <v>33</v>
      </c>
      <c r="E17" s="10" t="s">
        <v>81</v>
      </c>
      <c r="F17" s="11" t="s">
        <v>117</v>
      </c>
      <c r="G17" s="11" t="s">
        <v>201</v>
      </c>
      <c r="H17" s="10" t="s">
        <v>96</v>
      </c>
      <c r="I17" s="10" t="s">
        <v>91</v>
      </c>
      <c r="J17" s="10" t="s">
        <v>111</v>
      </c>
      <c r="K17" s="10" t="s">
        <v>93</v>
      </c>
      <c r="L17" s="10" t="s">
        <v>118</v>
      </c>
      <c r="M17" s="40" t="s">
        <v>215</v>
      </c>
      <c r="N17" s="10" t="s">
        <v>96</v>
      </c>
      <c r="O17" s="10" t="s">
        <v>96</v>
      </c>
      <c r="P17" s="10" t="s">
        <v>91</v>
      </c>
      <c r="Q17" s="10" t="s">
        <v>97</v>
      </c>
      <c r="R17" s="10" t="s">
        <v>98</v>
      </c>
      <c r="S17" s="10" t="s">
        <v>118</v>
      </c>
      <c r="T17" s="9" t="s">
        <v>119</v>
      </c>
      <c r="U17" s="9" t="s">
        <v>120</v>
      </c>
      <c r="V17" s="40" t="s">
        <v>214</v>
      </c>
      <c r="W17" s="9" t="s">
        <v>103</v>
      </c>
      <c r="X17" s="12"/>
    </row>
    <row r="18" spans="1:24" s="13" customFormat="1" ht="80.25" customHeight="1" x14ac:dyDescent="0.2">
      <c r="A18" s="9">
        <v>13</v>
      </c>
      <c r="B18" s="10" t="s">
        <v>60</v>
      </c>
      <c r="C18" s="10" t="s">
        <v>22</v>
      </c>
      <c r="D18" s="10" t="s">
        <v>33</v>
      </c>
      <c r="E18" s="10" t="s">
        <v>81</v>
      </c>
      <c r="F18" s="11" t="s">
        <v>195</v>
      </c>
      <c r="G18" s="11" t="s">
        <v>121</v>
      </c>
      <c r="H18" s="10" t="s">
        <v>90</v>
      </c>
      <c r="I18" s="10" t="s">
        <v>91</v>
      </c>
      <c r="J18" s="10" t="s">
        <v>92</v>
      </c>
      <c r="K18" s="10" t="s">
        <v>93</v>
      </c>
      <c r="L18" s="10" t="s">
        <v>112</v>
      </c>
      <c r="M18" s="11" t="s">
        <v>122</v>
      </c>
      <c r="N18" s="10" t="s">
        <v>96</v>
      </c>
      <c r="O18" s="10" t="s">
        <v>96</v>
      </c>
      <c r="P18" s="10" t="s">
        <v>91</v>
      </c>
      <c r="Q18" s="10" t="s">
        <v>97</v>
      </c>
      <c r="R18" s="10" t="s">
        <v>98</v>
      </c>
      <c r="S18" s="10" t="s">
        <v>112</v>
      </c>
      <c r="T18" s="9" t="s">
        <v>123</v>
      </c>
      <c r="U18" s="9" t="s">
        <v>124</v>
      </c>
      <c r="V18" s="11" t="s">
        <v>125</v>
      </c>
      <c r="W18" s="9" t="s">
        <v>103</v>
      </c>
      <c r="X18" s="12"/>
    </row>
    <row r="19" spans="1:24" s="13" customFormat="1" ht="80.25" customHeight="1" x14ac:dyDescent="0.2">
      <c r="A19" s="9">
        <v>14</v>
      </c>
      <c r="B19" s="10" t="s">
        <v>60</v>
      </c>
      <c r="C19" s="10" t="s">
        <v>22</v>
      </c>
      <c r="D19" s="10" t="s">
        <v>33</v>
      </c>
      <c r="E19" s="10" t="s">
        <v>81</v>
      </c>
      <c r="F19" s="11" t="s">
        <v>126</v>
      </c>
      <c r="G19" s="11" t="s">
        <v>121</v>
      </c>
      <c r="H19" s="10" t="s">
        <v>90</v>
      </c>
      <c r="I19" s="10" t="s">
        <v>91</v>
      </c>
      <c r="J19" s="10" t="s">
        <v>92</v>
      </c>
      <c r="K19" s="10" t="s">
        <v>93</v>
      </c>
      <c r="L19" s="10" t="s">
        <v>94</v>
      </c>
      <c r="M19" s="11" t="s">
        <v>127</v>
      </c>
      <c r="N19" s="10" t="s">
        <v>96</v>
      </c>
      <c r="O19" s="10" t="s">
        <v>96</v>
      </c>
      <c r="P19" s="10" t="s">
        <v>91</v>
      </c>
      <c r="Q19" s="10" t="s">
        <v>97</v>
      </c>
      <c r="R19" s="10" t="s">
        <v>98</v>
      </c>
      <c r="S19" s="10" t="s">
        <v>94</v>
      </c>
      <c r="T19" s="9" t="s">
        <v>123</v>
      </c>
      <c r="U19" s="9" t="s">
        <v>124</v>
      </c>
      <c r="V19" s="11" t="s">
        <v>125</v>
      </c>
      <c r="W19" s="9" t="s">
        <v>103</v>
      </c>
      <c r="X19" s="12"/>
    </row>
    <row r="20" spans="1:24" s="13" customFormat="1" ht="80.25" customHeight="1" x14ac:dyDescent="0.2">
      <c r="A20" s="9">
        <v>15</v>
      </c>
      <c r="B20" s="10" t="s">
        <v>60</v>
      </c>
      <c r="C20" s="10" t="s">
        <v>22</v>
      </c>
      <c r="D20" s="10" t="s">
        <v>33</v>
      </c>
      <c r="E20" s="10" t="s">
        <v>81</v>
      </c>
      <c r="F20" s="11" t="s">
        <v>196</v>
      </c>
      <c r="G20" s="11" t="s">
        <v>197</v>
      </c>
      <c r="H20" s="10" t="s">
        <v>115</v>
      </c>
      <c r="I20" s="10" t="s">
        <v>91</v>
      </c>
      <c r="J20" s="10" t="s">
        <v>106</v>
      </c>
      <c r="K20" s="10" t="s">
        <v>107</v>
      </c>
      <c r="L20" s="10" t="s">
        <v>112</v>
      </c>
      <c r="M20" s="11" t="s">
        <v>198</v>
      </c>
      <c r="N20" s="10" t="s">
        <v>115</v>
      </c>
      <c r="O20" s="10" t="s">
        <v>96</v>
      </c>
      <c r="P20" s="10" t="s">
        <v>91</v>
      </c>
      <c r="Q20" s="10" t="s">
        <v>97</v>
      </c>
      <c r="R20" s="10" t="s">
        <v>98</v>
      </c>
      <c r="S20" s="10" t="s">
        <v>112</v>
      </c>
      <c r="T20" s="9" t="s">
        <v>123</v>
      </c>
      <c r="U20" s="9" t="s">
        <v>124</v>
      </c>
      <c r="V20" s="11" t="s">
        <v>129</v>
      </c>
      <c r="W20" s="9" t="s">
        <v>103</v>
      </c>
      <c r="X20" s="12"/>
    </row>
    <row r="21" spans="1:24" s="13" customFormat="1" ht="80.25" customHeight="1" x14ac:dyDescent="0.2">
      <c r="A21" s="9">
        <v>16</v>
      </c>
      <c r="B21" s="10" t="s">
        <v>60</v>
      </c>
      <c r="C21" s="10" t="s">
        <v>22</v>
      </c>
      <c r="D21" s="10" t="s">
        <v>33</v>
      </c>
      <c r="E21" s="10" t="s">
        <v>81</v>
      </c>
      <c r="F21" s="11" t="s">
        <v>130</v>
      </c>
      <c r="G21" s="11" t="s">
        <v>131</v>
      </c>
      <c r="H21" s="10" t="s">
        <v>96</v>
      </c>
      <c r="I21" s="10" t="s">
        <v>91</v>
      </c>
      <c r="J21" s="10" t="s">
        <v>111</v>
      </c>
      <c r="K21" s="10" t="s">
        <v>93</v>
      </c>
      <c r="L21" s="10" t="s">
        <v>94</v>
      </c>
      <c r="M21" s="11" t="s">
        <v>132</v>
      </c>
      <c r="N21" s="10" t="s">
        <v>115</v>
      </c>
      <c r="O21" s="10" t="s">
        <v>90</v>
      </c>
      <c r="P21" s="10" t="s">
        <v>91</v>
      </c>
      <c r="Q21" s="10" t="s">
        <v>107</v>
      </c>
      <c r="R21" s="10" t="s">
        <v>98</v>
      </c>
      <c r="S21" s="10" t="s">
        <v>99</v>
      </c>
      <c r="T21" s="9" t="s">
        <v>100</v>
      </c>
      <c r="U21" s="9" t="s">
        <v>109</v>
      </c>
      <c r="V21" s="11" t="s">
        <v>128</v>
      </c>
      <c r="W21" s="9" t="s">
        <v>103</v>
      </c>
      <c r="X21" s="12"/>
    </row>
    <row r="22" spans="1:24" s="13" customFormat="1" ht="80.25" customHeight="1" x14ac:dyDescent="0.2">
      <c r="A22" s="9">
        <v>17</v>
      </c>
      <c r="B22" s="10" t="s">
        <v>60</v>
      </c>
      <c r="C22" s="10" t="s">
        <v>22</v>
      </c>
      <c r="D22" s="10" t="s">
        <v>33</v>
      </c>
      <c r="E22" s="10" t="s">
        <v>72</v>
      </c>
      <c r="F22" s="11" t="s">
        <v>133</v>
      </c>
      <c r="G22" s="11" t="s">
        <v>134</v>
      </c>
      <c r="H22" s="10">
        <v>3</v>
      </c>
      <c r="I22" s="10" t="s">
        <v>91</v>
      </c>
      <c r="J22" s="10" t="s">
        <v>111</v>
      </c>
      <c r="K22" s="10" t="s">
        <v>93</v>
      </c>
      <c r="L22" s="10" t="s">
        <v>94</v>
      </c>
      <c r="M22" s="11" t="s">
        <v>135</v>
      </c>
      <c r="N22" s="10">
        <v>2</v>
      </c>
      <c r="O22" s="10" t="s">
        <v>90</v>
      </c>
      <c r="P22" s="10" t="s">
        <v>91</v>
      </c>
      <c r="Q22" s="10" t="s">
        <v>107</v>
      </c>
      <c r="R22" s="10" t="s">
        <v>98</v>
      </c>
      <c r="S22" s="10" t="s">
        <v>99</v>
      </c>
      <c r="T22" s="9" t="s">
        <v>100</v>
      </c>
      <c r="U22" s="9" t="s">
        <v>136</v>
      </c>
      <c r="V22" s="11" t="s">
        <v>137</v>
      </c>
      <c r="W22" s="9" t="s">
        <v>103</v>
      </c>
      <c r="X22" s="12"/>
    </row>
    <row r="23" spans="1:24" s="13" customFormat="1" ht="46" x14ac:dyDescent="0.2">
      <c r="A23" s="9">
        <v>18</v>
      </c>
      <c r="B23" s="14" t="s">
        <v>60</v>
      </c>
      <c r="C23" s="14" t="s">
        <v>22</v>
      </c>
      <c r="D23" s="14" t="s">
        <v>23</v>
      </c>
      <c r="E23" s="14" t="s">
        <v>62</v>
      </c>
      <c r="F23" s="15" t="s">
        <v>208</v>
      </c>
      <c r="G23" s="15" t="s">
        <v>138</v>
      </c>
      <c r="H23" s="14">
        <v>3</v>
      </c>
      <c r="I23" s="14">
        <v>4</v>
      </c>
      <c r="J23" s="14">
        <v>7</v>
      </c>
      <c r="K23" s="14" t="s">
        <v>80</v>
      </c>
      <c r="L23" s="44" t="s">
        <v>26</v>
      </c>
      <c r="M23" s="15" t="s">
        <v>139</v>
      </c>
      <c r="N23" s="14">
        <v>2</v>
      </c>
      <c r="O23" s="14">
        <v>3</v>
      </c>
      <c r="P23" s="14">
        <v>5</v>
      </c>
      <c r="Q23" s="14" t="s">
        <v>78</v>
      </c>
      <c r="R23" s="14" t="s">
        <v>52</v>
      </c>
      <c r="S23" s="14" t="s">
        <v>26</v>
      </c>
      <c r="T23" s="15" t="s">
        <v>140</v>
      </c>
      <c r="U23" s="15" t="s">
        <v>141</v>
      </c>
      <c r="V23" s="16" t="s">
        <v>142</v>
      </c>
      <c r="W23" s="15" t="s">
        <v>143</v>
      </c>
    </row>
    <row r="24" spans="1:24" s="13" customFormat="1" ht="76" x14ac:dyDescent="0.2">
      <c r="A24" s="9">
        <v>19</v>
      </c>
      <c r="B24" s="14" t="s">
        <v>60</v>
      </c>
      <c r="C24" s="14" t="s">
        <v>22</v>
      </c>
      <c r="D24" s="14" t="s">
        <v>33</v>
      </c>
      <c r="E24" s="14" t="s">
        <v>24</v>
      </c>
      <c r="F24" s="15" t="s">
        <v>144</v>
      </c>
      <c r="G24" s="15" t="s">
        <v>145</v>
      </c>
      <c r="H24" s="14">
        <v>4</v>
      </c>
      <c r="I24" s="14">
        <v>4</v>
      </c>
      <c r="J24" s="14">
        <v>8</v>
      </c>
      <c r="K24" s="14" t="s">
        <v>82</v>
      </c>
      <c r="L24" s="14" t="s">
        <v>70</v>
      </c>
      <c r="M24" s="15" t="s">
        <v>146</v>
      </c>
      <c r="N24" s="14">
        <v>1</v>
      </c>
      <c r="O24" s="14">
        <v>1</v>
      </c>
      <c r="P24" s="14">
        <v>2</v>
      </c>
      <c r="Q24" s="14" t="s">
        <v>68</v>
      </c>
      <c r="R24" s="14" t="s">
        <v>28</v>
      </c>
      <c r="S24" s="14" t="s">
        <v>70</v>
      </c>
      <c r="T24" s="15" t="s">
        <v>147</v>
      </c>
      <c r="U24" s="15" t="s">
        <v>148</v>
      </c>
      <c r="V24" s="16" t="s">
        <v>149</v>
      </c>
      <c r="W24" s="15" t="s">
        <v>143</v>
      </c>
    </row>
    <row r="25" spans="1:24" s="13" customFormat="1" ht="96" x14ac:dyDescent="0.2">
      <c r="A25" s="9">
        <v>20</v>
      </c>
      <c r="B25" s="14" t="s">
        <v>60</v>
      </c>
      <c r="C25" s="14" t="s">
        <v>61</v>
      </c>
      <c r="D25" s="14" t="s">
        <v>33</v>
      </c>
      <c r="E25" s="14" t="s">
        <v>75</v>
      </c>
      <c r="F25" s="15" t="s">
        <v>150</v>
      </c>
      <c r="G25" s="15" t="s">
        <v>151</v>
      </c>
      <c r="H25" s="14">
        <v>4</v>
      </c>
      <c r="I25" s="14">
        <v>5</v>
      </c>
      <c r="J25" s="14">
        <v>9</v>
      </c>
      <c r="K25" s="14" t="s">
        <v>82</v>
      </c>
      <c r="L25" s="14" t="s">
        <v>37</v>
      </c>
      <c r="M25" s="15" t="s">
        <v>152</v>
      </c>
      <c r="N25" s="14">
        <v>3</v>
      </c>
      <c r="O25" s="14">
        <v>3</v>
      </c>
      <c r="P25" s="14">
        <v>6</v>
      </c>
      <c r="Q25" s="14" t="s">
        <v>80</v>
      </c>
      <c r="R25" s="14" t="s">
        <v>28</v>
      </c>
      <c r="S25" s="14" t="s">
        <v>37</v>
      </c>
      <c r="T25" s="15" t="s">
        <v>153</v>
      </c>
      <c r="U25" s="15" t="s">
        <v>154</v>
      </c>
      <c r="V25" s="16" t="s">
        <v>155</v>
      </c>
      <c r="W25" s="15" t="s">
        <v>156</v>
      </c>
    </row>
    <row r="26" spans="1:24" s="13" customFormat="1" ht="36" x14ac:dyDescent="0.2">
      <c r="A26" s="37">
        <v>21</v>
      </c>
      <c r="B26" s="28" t="s">
        <v>60</v>
      </c>
      <c r="C26" s="28" t="s">
        <v>61</v>
      </c>
      <c r="D26" s="28" t="s">
        <v>33</v>
      </c>
      <c r="E26" s="28" t="s">
        <v>75</v>
      </c>
      <c r="F26" s="31" t="s">
        <v>157</v>
      </c>
      <c r="G26" s="17" t="s">
        <v>158</v>
      </c>
      <c r="H26" s="28">
        <v>4</v>
      </c>
      <c r="I26" s="28">
        <v>5</v>
      </c>
      <c r="J26" s="28">
        <v>9</v>
      </c>
      <c r="K26" s="28" t="s">
        <v>82</v>
      </c>
      <c r="L26" s="28" t="s">
        <v>26</v>
      </c>
      <c r="M26" s="31" t="s">
        <v>159</v>
      </c>
      <c r="N26" s="28">
        <v>2</v>
      </c>
      <c r="O26" s="28">
        <v>2</v>
      </c>
      <c r="P26" s="28">
        <v>4</v>
      </c>
      <c r="Q26" s="28" t="s">
        <v>68</v>
      </c>
      <c r="R26" s="28" t="s">
        <v>28</v>
      </c>
      <c r="S26" s="28" t="s">
        <v>26</v>
      </c>
      <c r="T26" s="31" t="s">
        <v>160</v>
      </c>
      <c r="U26" s="31" t="s">
        <v>161</v>
      </c>
      <c r="V26" s="34" t="s">
        <v>162</v>
      </c>
      <c r="W26" s="31" t="s">
        <v>163</v>
      </c>
    </row>
    <row r="27" spans="1:24" s="13" customFormat="1" x14ac:dyDescent="0.2">
      <c r="A27" s="38"/>
      <c r="B27" s="29"/>
      <c r="C27" s="29"/>
      <c r="D27" s="29"/>
      <c r="E27" s="29"/>
      <c r="F27" s="32"/>
      <c r="G27" s="18" t="s">
        <v>164</v>
      </c>
      <c r="H27" s="29"/>
      <c r="I27" s="29"/>
      <c r="J27" s="29"/>
      <c r="K27" s="29"/>
      <c r="L27" s="29"/>
      <c r="M27" s="32"/>
      <c r="N27" s="29"/>
      <c r="O27" s="29"/>
      <c r="P27" s="29"/>
      <c r="Q27" s="29"/>
      <c r="R27" s="29"/>
      <c r="S27" s="29"/>
      <c r="T27" s="32"/>
      <c r="U27" s="32"/>
      <c r="V27" s="35"/>
      <c r="W27" s="32"/>
    </row>
    <row r="28" spans="1:24" s="13" customFormat="1" ht="36" x14ac:dyDescent="0.2">
      <c r="A28" s="39"/>
      <c r="B28" s="30"/>
      <c r="C28" s="30"/>
      <c r="D28" s="30"/>
      <c r="E28" s="30"/>
      <c r="F28" s="33"/>
      <c r="G28" s="19" t="s">
        <v>165</v>
      </c>
      <c r="H28" s="30"/>
      <c r="I28" s="30"/>
      <c r="J28" s="30"/>
      <c r="K28" s="30"/>
      <c r="L28" s="30"/>
      <c r="M28" s="33"/>
      <c r="N28" s="30"/>
      <c r="O28" s="30"/>
      <c r="P28" s="30"/>
      <c r="Q28" s="30"/>
      <c r="R28" s="30"/>
      <c r="S28" s="30"/>
      <c r="T28" s="33"/>
      <c r="U28" s="33"/>
      <c r="V28" s="36"/>
      <c r="W28" s="33"/>
    </row>
    <row r="29" spans="1:24" s="13" customFormat="1" ht="122" x14ac:dyDescent="0.2">
      <c r="A29" s="9">
        <v>22</v>
      </c>
      <c r="B29" s="14" t="s">
        <v>60</v>
      </c>
      <c r="C29" s="14" t="s">
        <v>22</v>
      </c>
      <c r="D29" s="14" t="s">
        <v>33</v>
      </c>
      <c r="E29" s="14" t="s">
        <v>62</v>
      </c>
      <c r="F29" s="15" t="s">
        <v>166</v>
      </c>
      <c r="G29" s="15" t="s">
        <v>167</v>
      </c>
      <c r="H29" s="14">
        <v>3</v>
      </c>
      <c r="I29" s="14">
        <v>4</v>
      </c>
      <c r="J29" s="14">
        <v>7</v>
      </c>
      <c r="K29" s="14" t="s">
        <v>80</v>
      </c>
      <c r="L29" s="14" t="s">
        <v>168</v>
      </c>
      <c r="M29" s="15" t="s">
        <v>202</v>
      </c>
      <c r="N29" s="14">
        <v>1</v>
      </c>
      <c r="O29" s="14">
        <v>1</v>
      </c>
      <c r="P29" s="14">
        <v>2</v>
      </c>
      <c r="Q29" s="14" t="s">
        <v>68</v>
      </c>
      <c r="R29" s="14" t="s">
        <v>28</v>
      </c>
      <c r="S29" s="14" t="s">
        <v>57</v>
      </c>
      <c r="T29" s="15" t="s">
        <v>169</v>
      </c>
      <c r="U29" s="15" t="s">
        <v>170</v>
      </c>
      <c r="V29" s="16" t="s">
        <v>171</v>
      </c>
      <c r="W29" s="15" t="s">
        <v>172</v>
      </c>
    </row>
    <row r="30" spans="1:24" s="13" customFormat="1" ht="48" customHeight="1" x14ac:dyDescent="0.2">
      <c r="A30" s="37">
        <v>23</v>
      </c>
      <c r="B30" s="28" t="s">
        <v>21</v>
      </c>
      <c r="C30" s="28" t="s">
        <v>22</v>
      </c>
      <c r="D30" s="28" t="s">
        <v>33</v>
      </c>
      <c r="E30" s="28" t="s">
        <v>62</v>
      </c>
      <c r="F30" s="41" t="s">
        <v>216</v>
      </c>
      <c r="G30" s="31" t="s">
        <v>204</v>
      </c>
      <c r="H30" s="28">
        <v>3</v>
      </c>
      <c r="I30" s="28">
        <v>4</v>
      </c>
      <c r="J30" s="28">
        <v>7</v>
      </c>
      <c r="K30" s="28" t="s">
        <v>80</v>
      </c>
      <c r="L30" s="28" t="s">
        <v>26</v>
      </c>
      <c r="M30" s="17" t="s">
        <v>173</v>
      </c>
      <c r="N30" s="28">
        <v>3</v>
      </c>
      <c r="O30" s="28">
        <v>2</v>
      </c>
      <c r="P30" s="28">
        <v>5</v>
      </c>
      <c r="Q30" s="28" t="s">
        <v>78</v>
      </c>
      <c r="R30" s="28" t="s">
        <v>28</v>
      </c>
      <c r="S30" s="28" t="s">
        <v>73</v>
      </c>
      <c r="T30" s="31" t="s">
        <v>174</v>
      </c>
      <c r="U30" s="31" t="s">
        <v>175</v>
      </c>
      <c r="V30" s="34" t="s">
        <v>176</v>
      </c>
      <c r="W30" s="31" t="s">
        <v>177</v>
      </c>
    </row>
    <row r="31" spans="1:24" s="13" customFormat="1" x14ac:dyDescent="0.2">
      <c r="A31" s="38"/>
      <c r="B31" s="29"/>
      <c r="C31" s="29"/>
      <c r="D31" s="29"/>
      <c r="E31" s="29"/>
      <c r="F31" s="42"/>
      <c r="G31" s="32"/>
      <c r="H31" s="29"/>
      <c r="I31" s="29"/>
      <c r="J31" s="29"/>
      <c r="K31" s="29"/>
      <c r="L31" s="29"/>
      <c r="M31" s="18" t="s">
        <v>178</v>
      </c>
      <c r="N31" s="29"/>
      <c r="O31" s="29"/>
      <c r="P31" s="29"/>
      <c r="Q31" s="29"/>
      <c r="R31" s="29"/>
      <c r="S31" s="29"/>
      <c r="T31" s="32"/>
      <c r="U31" s="32"/>
      <c r="V31" s="35"/>
      <c r="W31" s="32"/>
    </row>
    <row r="32" spans="1:24" s="13" customFormat="1" ht="24" x14ac:dyDescent="0.2">
      <c r="A32" s="38"/>
      <c r="B32" s="29"/>
      <c r="C32" s="29"/>
      <c r="D32" s="29"/>
      <c r="E32" s="29"/>
      <c r="F32" s="42"/>
      <c r="G32" s="32"/>
      <c r="H32" s="29"/>
      <c r="I32" s="29"/>
      <c r="J32" s="29"/>
      <c r="K32" s="29"/>
      <c r="L32" s="29"/>
      <c r="M32" s="18" t="s">
        <v>179</v>
      </c>
      <c r="N32" s="29"/>
      <c r="O32" s="29"/>
      <c r="P32" s="29"/>
      <c r="Q32" s="29"/>
      <c r="R32" s="29"/>
      <c r="S32" s="29"/>
      <c r="T32" s="32"/>
      <c r="U32" s="32"/>
      <c r="V32" s="35"/>
      <c r="W32" s="32"/>
    </row>
    <row r="33" spans="1:23" s="13" customFormat="1" x14ac:dyDescent="0.2">
      <c r="A33" s="38"/>
      <c r="B33" s="29"/>
      <c r="C33" s="29"/>
      <c r="D33" s="29"/>
      <c r="E33" s="29"/>
      <c r="F33" s="42"/>
      <c r="G33" s="32"/>
      <c r="H33" s="29"/>
      <c r="I33" s="29"/>
      <c r="J33" s="29"/>
      <c r="K33" s="29"/>
      <c r="L33" s="29"/>
      <c r="M33" s="18" t="s">
        <v>178</v>
      </c>
      <c r="N33" s="29"/>
      <c r="O33" s="29"/>
      <c r="P33" s="29"/>
      <c r="Q33" s="29"/>
      <c r="R33" s="29"/>
      <c r="S33" s="29"/>
      <c r="T33" s="32"/>
      <c r="U33" s="32"/>
      <c r="V33" s="35"/>
      <c r="W33" s="32"/>
    </row>
    <row r="34" spans="1:23" s="13" customFormat="1" ht="24" x14ac:dyDescent="0.2">
      <c r="A34" s="38"/>
      <c r="B34" s="29"/>
      <c r="C34" s="29"/>
      <c r="D34" s="29"/>
      <c r="E34" s="29"/>
      <c r="F34" s="42"/>
      <c r="G34" s="32"/>
      <c r="H34" s="29"/>
      <c r="I34" s="29"/>
      <c r="J34" s="29"/>
      <c r="K34" s="29"/>
      <c r="L34" s="29"/>
      <c r="M34" s="18" t="s">
        <v>180</v>
      </c>
      <c r="N34" s="29"/>
      <c r="O34" s="29"/>
      <c r="P34" s="29"/>
      <c r="Q34" s="29"/>
      <c r="R34" s="29"/>
      <c r="S34" s="29"/>
      <c r="T34" s="32"/>
      <c r="U34" s="32"/>
      <c r="V34" s="35"/>
      <c r="W34" s="32"/>
    </row>
    <row r="35" spans="1:23" s="13" customFormat="1" x14ac:dyDescent="0.2">
      <c r="A35" s="38"/>
      <c r="B35" s="29"/>
      <c r="C35" s="29"/>
      <c r="D35" s="29"/>
      <c r="E35" s="29"/>
      <c r="F35" s="42"/>
      <c r="G35" s="32"/>
      <c r="H35" s="29"/>
      <c r="I35" s="29"/>
      <c r="J35" s="29"/>
      <c r="K35" s="29"/>
      <c r="L35" s="29"/>
      <c r="M35" s="18" t="s">
        <v>178</v>
      </c>
      <c r="N35" s="29"/>
      <c r="O35" s="29"/>
      <c r="P35" s="29"/>
      <c r="Q35" s="29"/>
      <c r="R35" s="29"/>
      <c r="S35" s="29"/>
      <c r="T35" s="32"/>
      <c r="U35" s="32"/>
      <c r="V35" s="35"/>
      <c r="W35" s="32"/>
    </row>
    <row r="36" spans="1:23" s="13" customFormat="1" x14ac:dyDescent="0.2">
      <c r="A36" s="39"/>
      <c r="B36" s="30"/>
      <c r="C36" s="30"/>
      <c r="D36" s="30"/>
      <c r="E36" s="30"/>
      <c r="F36" s="43"/>
      <c r="G36" s="33"/>
      <c r="H36" s="30"/>
      <c r="I36" s="30"/>
      <c r="J36" s="30"/>
      <c r="K36" s="30"/>
      <c r="L36" s="30"/>
      <c r="M36" s="19" t="s">
        <v>181</v>
      </c>
      <c r="N36" s="30"/>
      <c r="O36" s="30"/>
      <c r="P36" s="30"/>
      <c r="Q36" s="30"/>
      <c r="R36" s="30"/>
      <c r="S36" s="30"/>
      <c r="T36" s="33"/>
      <c r="U36" s="33"/>
      <c r="V36" s="36"/>
      <c r="W36" s="33"/>
    </row>
    <row r="37" spans="1:23" s="13" customFormat="1" ht="122" x14ac:dyDescent="0.2">
      <c r="A37" s="9">
        <v>24</v>
      </c>
      <c r="B37" s="14" t="s">
        <v>21</v>
      </c>
      <c r="C37" s="14" t="s">
        <v>22</v>
      </c>
      <c r="D37" s="14" t="s">
        <v>33</v>
      </c>
      <c r="E37" s="14" t="s">
        <v>81</v>
      </c>
      <c r="F37" s="15" t="s">
        <v>203</v>
      </c>
      <c r="G37" s="15" t="s">
        <v>104</v>
      </c>
      <c r="H37" s="14">
        <v>3</v>
      </c>
      <c r="I37" s="14">
        <v>4</v>
      </c>
      <c r="J37" s="14">
        <v>7</v>
      </c>
      <c r="K37" s="14" t="s">
        <v>80</v>
      </c>
      <c r="L37" s="14" t="s">
        <v>108</v>
      </c>
      <c r="M37" s="15" t="s">
        <v>209</v>
      </c>
      <c r="N37" s="14">
        <v>3</v>
      </c>
      <c r="O37" s="14">
        <v>2</v>
      </c>
      <c r="P37" s="14">
        <v>5</v>
      </c>
      <c r="Q37" s="14" t="s">
        <v>78</v>
      </c>
      <c r="R37" s="14" t="s">
        <v>63</v>
      </c>
      <c r="S37" s="14" t="s">
        <v>211</v>
      </c>
      <c r="T37" s="15" t="s">
        <v>64</v>
      </c>
      <c r="U37" s="15" t="s">
        <v>212</v>
      </c>
      <c r="V37" s="16" t="s">
        <v>210</v>
      </c>
      <c r="W37" s="15" t="s">
        <v>205</v>
      </c>
    </row>
    <row r="38" spans="1:23" s="13" customFormat="1" x14ac:dyDescent="0.2"/>
    <row r="39" spans="1:23" s="13" customFormat="1" x14ac:dyDescent="0.2"/>
  </sheetData>
  <autoFilter ref="A5:X5" xr:uid="{DB0AB363-8061-4B3D-93AF-68E45DFD6D78}"/>
  <mergeCells count="70">
    <mergeCell ref="V30:V36"/>
    <mergeCell ref="W30:W36"/>
    <mergeCell ref="A26:A28"/>
    <mergeCell ref="A30:A36"/>
    <mergeCell ref="Q30:Q36"/>
    <mergeCell ref="R30:R36"/>
    <mergeCell ref="S30:S36"/>
    <mergeCell ref="T30:T36"/>
    <mergeCell ref="U30:U36"/>
    <mergeCell ref="U26:U28"/>
    <mergeCell ref="V26:V28"/>
    <mergeCell ref="W26:W28"/>
    <mergeCell ref="B30:B36"/>
    <mergeCell ref="C30:C36"/>
    <mergeCell ref="D30:D36"/>
    <mergeCell ref="E30:E36"/>
    <mergeCell ref="F30:F36"/>
    <mergeCell ref="H30:H36"/>
    <mergeCell ref="I30:I36"/>
    <mergeCell ref="J30:J36"/>
    <mergeCell ref="K30:K36"/>
    <mergeCell ref="G30:G36"/>
    <mergeCell ref="L30:L36"/>
    <mergeCell ref="N30:N36"/>
    <mergeCell ref="O30:O36"/>
    <mergeCell ref="P30:P36"/>
    <mergeCell ref="P26:P28"/>
    <mergeCell ref="O26:O28"/>
    <mergeCell ref="Q26:Q28"/>
    <mergeCell ref="R26:R28"/>
    <mergeCell ref="S26:S28"/>
    <mergeCell ref="T26:T28"/>
    <mergeCell ref="B26:B28"/>
    <mergeCell ref="C26:C28"/>
    <mergeCell ref="D26:D28"/>
    <mergeCell ref="E26:E28"/>
    <mergeCell ref="F26:F28"/>
    <mergeCell ref="H26:H28"/>
    <mergeCell ref="I26:I28"/>
    <mergeCell ref="J26:J28"/>
    <mergeCell ref="K26:K28"/>
    <mergeCell ref="L26:L28"/>
    <mergeCell ref="M26:M28"/>
    <mergeCell ref="N26:N28"/>
    <mergeCell ref="B2:W2"/>
    <mergeCell ref="L3:L5"/>
    <mergeCell ref="A3:A5"/>
    <mergeCell ref="B3:B5"/>
    <mergeCell ref="C3:C5"/>
    <mergeCell ref="D3:D5"/>
    <mergeCell ref="E3:E5"/>
    <mergeCell ref="F3:F5"/>
    <mergeCell ref="G3:G5"/>
    <mergeCell ref="H3:H5"/>
    <mergeCell ref="I3:I5"/>
    <mergeCell ref="J3:J5"/>
    <mergeCell ref="K3:K5"/>
    <mergeCell ref="M3:M5"/>
    <mergeCell ref="V4:V5"/>
    <mergeCell ref="W4:W5"/>
    <mergeCell ref="V3:W3"/>
    <mergeCell ref="N4:N5"/>
    <mergeCell ref="O4:O5"/>
    <mergeCell ref="P4:P5"/>
    <mergeCell ref="Q4:Q5"/>
    <mergeCell ref="N3:Q3"/>
    <mergeCell ref="R3:R5"/>
    <mergeCell ref="S3:S5"/>
    <mergeCell ref="T3:T5"/>
    <mergeCell ref="U3:U5"/>
  </mergeCells>
  <dataValidations count="1">
    <dataValidation type="whole" allowBlank="1" showInputMessage="1" showErrorMessage="1" sqref="H6:I11" xr:uid="{0945BAE8-C604-4BE0-8C65-E36C765A07E0}">
      <formula1>1</formula1>
      <formula2>5</formula2>
    </dataValidation>
  </dataValidations>
  <pageMargins left="0.7" right="0.7" top="0.75" bottom="0.75" header="0.3" footer="0.3"/>
  <pageSetup orientation="portrait" horizontalDpi="4294967293" r:id="rId1"/>
  <extLst>
    <ext xmlns:x14="http://schemas.microsoft.com/office/spreadsheetml/2009/9/main" uri="{CCE6A557-97BC-4b89-ADB6-D9C93CAAB3DF}">
      <x14:dataValidations xmlns:xm="http://schemas.microsoft.com/office/excel/2006/main" count="5">
        <x14:dataValidation type="list" allowBlank="1" showInputMessage="1" showErrorMessage="1" xr:uid="{95EE6C98-F7AC-486D-B740-DB28DBE19C72}">
          <x14:formula1>
            <xm:f>Inputs!$B$2:$B$3</xm:f>
          </x14:formula1>
          <xm:sqref>C6:C10</xm:sqref>
        </x14:dataValidation>
        <x14:dataValidation type="list" allowBlank="1" showInputMessage="1" showErrorMessage="1" xr:uid="{9477A186-4711-46B8-B6AD-F4EC6EF4AD44}">
          <x14:formula1>
            <xm:f>Inputs!$C$2:$C$5</xm:f>
          </x14:formula1>
          <xm:sqref>D6:D10</xm:sqref>
        </x14:dataValidation>
        <x14:dataValidation type="list" allowBlank="1" showInputMessage="1" showErrorMessage="1" xr:uid="{1787F152-6795-4BDA-9DA9-DED08C54302B}">
          <x14:formula1>
            <xm:f>Inputs!$D$2:$D$9</xm:f>
          </x14:formula1>
          <xm:sqref>E6:E10</xm:sqref>
        </x14:dataValidation>
        <x14:dataValidation type="list" allowBlank="1" showInputMessage="1" showErrorMessage="1" xr:uid="{5D1A932B-7F79-4672-A285-9833E1179E84}">
          <x14:formula1>
            <xm:f>Inputs!$H$1:$H$12</xm:f>
          </x14:formula1>
          <xm:sqref>L10 S6:S10</xm:sqref>
        </x14:dataValidation>
        <x14:dataValidation type="list" allowBlank="1" showInputMessage="1" showErrorMessage="1" xr:uid="{9123A81A-E507-4F43-B34D-7656186D05DE}">
          <x14:formula1>
            <xm:f>Inputs!$A$2:$A$3</xm:f>
          </x14:formula1>
          <xm:sqref>B6:B13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F4C9-8C66-4ABF-AE41-AB462C56C457}">
  <sheetPr>
    <tabColor rgb="FFFF0000"/>
  </sheetPr>
  <dimension ref="A1:H12"/>
  <sheetViews>
    <sheetView workbookViewId="0">
      <selection activeCell="G13" sqref="G13"/>
    </sheetView>
  </sheetViews>
  <sheetFormatPr baseColWidth="10" defaultColWidth="11.5" defaultRowHeight="15" x14ac:dyDescent="0.2"/>
  <cols>
    <col min="8" max="8" width="55.83203125" customWidth="1"/>
  </cols>
  <sheetData>
    <row r="1" spans="1:8" x14ac:dyDescent="0.2">
      <c r="A1" s="2" t="s">
        <v>1</v>
      </c>
      <c r="B1" s="2" t="s">
        <v>2</v>
      </c>
      <c r="C1" s="2" t="s">
        <v>3</v>
      </c>
      <c r="D1" s="2" t="s">
        <v>4</v>
      </c>
      <c r="E1" s="2" t="s">
        <v>65</v>
      </c>
      <c r="F1" s="2" t="s">
        <v>66</v>
      </c>
      <c r="G1">
        <v>1</v>
      </c>
      <c r="H1" s="6" t="s">
        <v>26</v>
      </c>
    </row>
    <row r="2" spans="1:8" x14ac:dyDescent="0.2">
      <c r="A2" t="s">
        <v>21</v>
      </c>
      <c r="B2" t="s">
        <v>61</v>
      </c>
      <c r="C2" t="s">
        <v>67</v>
      </c>
      <c r="D2" t="s">
        <v>24</v>
      </c>
      <c r="E2">
        <v>0</v>
      </c>
      <c r="F2" t="s">
        <v>68</v>
      </c>
      <c r="G2">
        <v>2</v>
      </c>
      <c r="H2" t="s">
        <v>37</v>
      </c>
    </row>
    <row r="3" spans="1:8" x14ac:dyDescent="0.2">
      <c r="A3" t="s">
        <v>60</v>
      </c>
      <c r="B3" t="s">
        <v>22</v>
      </c>
      <c r="C3" t="s">
        <v>23</v>
      </c>
      <c r="D3" t="s">
        <v>69</v>
      </c>
      <c r="E3">
        <v>1</v>
      </c>
      <c r="F3" t="s">
        <v>68</v>
      </c>
      <c r="G3">
        <v>3</v>
      </c>
      <c r="H3" t="s">
        <v>70</v>
      </c>
    </row>
    <row r="4" spans="1:8" x14ac:dyDescent="0.2">
      <c r="C4" t="s">
        <v>71</v>
      </c>
      <c r="D4" t="s">
        <v>72</v>
      </c>
      <c r="E4">
        <v>2</v>
      </c>
      <c r="F4" t="s">
        <v>68</v>
      </c>
      <c r="G4">
        <v>4</v>
      </c>
      <c r="H4" t="s">
        <v>73</v>
      </c>
    </row>
    <row r="5" spans="1:8" x14ac:dyDescent="0.2">
      <c r="C5" t="s">
        <v>33</v>
      </c>
      <c r="D5" t="s">
        <v>62</v>
      </c>
      <c r="E5">
        <v>3</v>
      </c>
      <c r="F5" t="s">
        <v>68</v>
      </c>
      <c r="G5">
        <v>5</v>
      </c>
      <c r="H5" t="s">
        <v>74</v>
      </c>
    </row>
    <row r="6" spans="1:8" x14ac:dyDescent="0.2">
      <c r="D6" t="s">
        <v>75</v>
      </c>
      <c r="E6">
        <v>4</v>
      </c>
      <c r="F6" t="s">
        <v>68</v>
      </c>
      <c r="H6" t="s">
        <v>76</v>
      </c>
    </row>
    <row r="7" spans="1:8" x14ac:dyDescent="0.2">
      <c r="D7" t="s">
        <v>77</v>
      </c>
      <c r="E7">
        <v>5</v>
      </c>
      <c r="F7" t="s">
        <v>78</v>
      </c>
      <c r="H7" t="s">
        <v>57</v>
      </c>
    </row>
    <row r="8" spans="1:8" x14ac:dyDescent="0.2">
      <c r="D8" t="s">
        <v>79</v>
      </c>
      <c r="E8">
        <v>6</v>
      </c>
      <c r="F8" t="s">
        <v>80</v>
      </c>
    </row>
    <row r="9" spans="1:8" x14ac:dyDescent="0.2">
      <c r="D9" t="s">
        <v>81</v>
      </c>
      <c r="E9">
        <v>7</v>
      </c>
      <c r="F9" t="s">
        <v>80</v>
      </c>
    </row>
    <row r="10" spans="1:8" x14ac:dyDescent="0.2">
      <c r="E10">
        <v>8</v>
      </c>
      <c r="F10" t="s">
        <v>82</v>
      </c>
    </row>
    <row r="11" spans="1:8" x14ac:dyDescent="0.2">
      <c r="E11">
        <v>9</v>
      </c>
      <c r="F11" t="s">
        <v>82</v>
      </c>
    </row>
    <row r="12" spans="1:8" x14ac:dyDescent="0.2">
      <c r="E12">
        <v>10</v>
      </c>
      <c r="F12"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3AC6BC8A8B5E84499120C99CB02567D" ma:contentTypeVersion="4" ma:contentTypeDescription="Crear nuevo documento." ma:contentTypeScope="" ma:versionID="e5eff760f8c3dbb1ae2d43eebbc8adc2">
  <xsd:schema xmlns:xsd="http://www.w3.org/2001/XMLSchema" xmlns:xs="http://www.w3.org/2001/XMLSchema" xmlns:p="http://schemas.microsoft.com/office/2006/metadata/properties" xmlns:ns2="9c9e8d70-2d02-43c5-a2a3-00b7ec9450ed" xmlns:ns3="cdefb12d-b62f-414c-9aa2-3b7c70801e20" targetNamespace="http://schemas.microsoft.com/office/2006/metadata/properties" ma:root="true" ma:fieldsID="78a3c13ae1308c731d6b79c65ce04e58" ns2:_="" ns3:_="">
    <xsd:import namespace="9c9e8d70-2d02-43c5-a2a3-00b7ec9450ed"/>
    <xsd:import namespace="cdefb12d-b62f-414c-9aa2-3b7c70801e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9e8d70-2d02-43c5-a2a3-00b7ec945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fb12d-b62f-414c-9aa2-3b7c70801e2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1F3715-4806-4C1C-BCAE-9F815B620AB1}">
  <ds:schemaRefs>
    <ds:schemaRef ds:uri="http://schemas.microsoft.com/office/infopath/2007/PartnerControls"/>
    <ds:schemaRef ds:uri="http://schemas.microsoft.com/office/2006/metadata/properties"/>
    <ds:schemaRef ds:uri="9c9e8d70-2d02-43c5-a2a3-00b7ec9450ed"/>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cdefb12d-b62f-414c-9aa2-3b7c70801e20"/>
  </ds:schemaRefs>
</ds:datastoreItem>
</file>

<file path=customXml/itemProps2.xml><?xml version="1.0" encoding="utf-8"?>
<ds:datastoreItem xmlns:ds="http://schemas.openxmlformats.org/officeDocument/2006/customXml" ds:itemID="{6F202E34-E862-466B-8924-7FD26A555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9e8d70-2d02-43c5-a2a3-00b7ec9450ed"/>
    <ds:schemaRef ds:uri="cdefb12d-b62f-414c-9aa2-3b7c70801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BCCE2B-5398-44F3-8417-D16CC83B0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Matriz 1 - Riesgos</vt:lpstr>
      <vt:lpstr>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dc:creator>
  <cp:keywords/>
  <dc:description/>
  <cp:lastModifiedBy>Microsoft Office User</cp:lastModifiedBy>
  <cp:revision/>
  <dcterms:created xsi:type="dcterms:W3CDTF">2020-08-08T21:11:53Z</dcterms:created>
  <dcterms:modified xsi:type="dcterms:W3CDTF">2022-09-08T00:05:48Z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0x01010013AC6BC8A8B5E84499120C99CB02567D</vt:lpwstr>
  </property>
</Properties>
</file>