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angelica.pava\OneDrive - Colombia Compra Eficiente\Angelica Pava CI\Segundo Semestre\1. Informes de ley\Septiembre\Seguimiento PAAC 2019-2\"/>
    </mc:Choice>
  </mc:AlternateContent>
  <xr:revisionPtr revIDLastSave="182" documentId="6_{7E476ACC-5701-4BB4-A1D2-34BDF85F4CF8}" xr6:coauthVersionLast="41" xr6:coauthVersionMax="41" xr10:uidLastSave="{3D25CEFB-4BC8-4855-85A4-25B0A589ED76}"/>
  <bookViews>
    <workbookView xWindow="-120" yWindow="-120" windowWidth="24240" windowHeight="13140" xr2:uid="{00000000-000D-0000-FFFF-FFFF00000000}"/>
  </bookViews>
  <sheets>
    <sheet name="Estrategia PAAC 2019-1" sheetId="2" r:id="rId1"/>
    <sheet name="Mapa de Riesgos de Corrupción" sheetId="5" r:id="rId2"/>
  </sheets>
  <definedNames>
    <definedName name="_xlnm._FilterDatabase" localSheetId="0" hidden="1">'Estrategia PAAC 2019-1'!$X$1:$X$77</definedName>
    <definedName name="_xlnm._FilterDatabase" localSheetId="1" hidden="1">'Mapa de Riesgos de Corrupción'!$A$6:$WWA$24</definedName>
    <definedName name="_xlnm.Print_Area" localSheetId="0">'Estrategia PAAC 2019-1'!$A$1:$AG$76</definedName>
    <definedName name="_xlnm.Print_Titles" localSheetId="0">'Estrategia PAAC 2019-1'!$1:$8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75" i="2" l="1"/>
  <c r="Z73" i="2"/>
  <c r="Z70" i="2" l="1"/>
  <c r="Z63" i="2"/>
  <c r="Z58" i="2"/>
  <c r="Z54" i="2"/>
  <c r="Z49" i="2"/>
  <c r="Z45" i="2"/>
  <c r="Z42" i="2"/>
  <c r="Z37" i="2"/>
  <c r="Z33" i="2"/>
  <c r="Z24" i="2"/>
  <c r="Z21" i="2"/>
  <c r="Z18" i="2"/>
  <c r="Z15" i="2"/>
  <c r="Z12" i="2"/>
  <c r="Z9" i="2"/>
  <c r="Z61" i="2"/>
  <c r="Z68" i="2"/>
  <c r="AB63" i="2" l="1"/>
  <c r="AB45" i="2"/>
  <c r="AB24" i="2"/>
  <c r="AB9" i="2"/>
  <c r="AD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Alejandra Vesga Correa</author>
  </authors>
  <commentList>
    <comment ref="I15" authorId="0" shapeId="0" xr:uid="{021352BF-64AB-42C5-8505-6CE8A1D70EF8}">
      <text>
        <r>
          <rPr>
            <b/>
            <sz val="9"/>
            <color indexed="81"/>
            <rFont val="Tahoma"/>
            <family val="2"/>
          </rPr>
          <t>María Alejandra Vesga Correa:</t>
        </r>
        <r>
          <rPr>
            <sz val="9"/>
            <color indexed="81"/>
            <rFont val="Tahoma"/>
            <family val="2"/>
          </rPr>
          <t xml:space="preserve">
Sensibilizar y socializar las responsabilidades propias de la función administrativa 
Plan Integrado de Capacitación </t>
        </r>
      </text>
    </comment>
  </commentList>
</comments>
</file>

<file path=xl/sharedStrings.xml><?xml version="1.0" encoding="utf-8"?>
<sst xmlns="http://schemas.openxmlformats.org/spreadsheetml/2006/main" count="394" uniqueCount="296">
  <si>
    <t xml:space="preserve">Componente </t>
  </si>
  <si>
    <t>Actividades programadas</t>
  </si>
  <si>
    <t>Actividades Cumplidas</t>
  </si>
  <si>
    <t>enero</t>
  </si>
  <si>
    <t>febrero</t>
  </si>
  <si>
    <t>marzo</t>
  </si>
  <si>
    <t>abril</t>
  </si>
  <si>
    <t>mayo</t>
  </si>
  <si>
    <t>junio</t>
  </si>
  <si>
    <t>julio</t>
  </si>
  <si>
    <t>agosto</t>
  </si>
  <si>
    <t>septiembre</t>
  </si>
  <si>
    <t>octubre</t>
  </si>
  <si>
    <t>noviembre</t>
  </si>
  <si>
    <t>diciembre</t>
  </si>
  <si>
    <t>% de Avance</t>
  </si>
  <si>
    <t>Nivel Cumplimiento Subcomponente</t>
  </si>
  <si>
    <t>Nivel Cumplimiento del Componente</t>
  </si>
  <si>
    <t xml:space="preserve">Avance total del plan </t>
  </si>
  <si>
    <t>Observaciones</t>
  </si>
  <si>
    <t>GESTION DEL RIESGO</t>
  </si>
  <si>
    <t>Subcomponente 1
Política de Administración de Riesgos de Corrupción</t>
  </si>
  <si>
    <t>Subcomponente 2
Construcción del Mapa de Riesgos de Corrupción</t>
  </si>
  <si>
    <t>Mapa de Riesgos de Corrupción actualizado</t>
  </si>
  <si>
    <t xml:space="preserve">Subcomponente 3
Consulta y divulgación </t>
  </si>
  <si>
    <t>Subcomponente 4                                           Monitoreo o revisión</t>
  </si>
  <si>
    <t>Subcomponente 5
Seguimiento</t>
  </si>
  <si>
    <t xml:space="preserve">RENDICION DE CUENTAS </t>
  </si>
  <si>
    <t>Subcomponente 1
Información de calidad y en lenguaje comprensible.</t>
  </si>
  <si>
    <t>Subcomponente 2
Diálogo de doble vía con la ciudadanía y sus organizaciones.</t>
  </si>
  <si>
    <t>Subcomponente 4
Evaluación y retroalimentación a  la gestión institucional.</t>
  </si>
  <si>
    <t>SERVICIO AL CIUDADANO</t>
  </si>
  <si>
    <t xml:space="preserve">Subcomponente 1
Estructura administrativa y Direccionamiento estratégico </t>
  </si>
  <si>
    <t>Subcomponente 2
Fortalecimiento de los canales de atención</t>
  </si>
  <si>
    <t>Subcomponente 3
Talento humano</t>
  </si>
  <si>
    <t>Subcomponente 4
Normativo y procedimental</t>
  </si>
  <si>
    <t>Subcomponente 5
Relacionamiento con el ciudadano</t>
  </si>
  <si>
    <t xml:space="preserve">TRANSPARENCIA Y ACCESO A LA INFORMACIÓN </t>
  </si>
  <si>
    <t>Subcomponente 1
Lineamientos de Transparencia Activa</t>
  </si>
  <si>
    <t>Funcionarios y contratistas de Colombia Compra Eficiente registrados en el SIGEP</t>
  </si>
  <si>
    <t>Subcomponente 2
Lineamientos de Transparencia Pasiva</t>
  </si>
  <si>
    <t>Subcomponente 3
Elaboración los Instrumentos de Gestión de la Información</t>
  </si>
  <si>
    <t>Subcomponente 4
Criterio diferencial de accesibilidad</t>
  </si>
  <si>
    <t xml:space="preserve">Política de Administración de Riesgos actualizada en manual de riesgos de corrupción </t>
  </si>
  <si>
    <t>Política de Administración de Riesgos divulgada en comunicación interna</t>
  </si>
  <si>
    <t>1.1.2 Divulgar Política de Administración de Riesgos</t>
  </si>
  <si>
    <t xml:space="preserve">1.1.1 Actualizar Política de Administración de Riesgos en el Manual de Riesgos de Corrupción </t>
  </si>
  <si>
    <t>Mapa de Riesgos de Corrupción socializado en comunicación interna</t>
  </si>
  <si>
    <t>1.2.1 Actualizar Mapa de Riesgos de Corrupción</t>
  </si>
  <si>
    <t>1.2.2 Divulgar Mapa de Riesgos de Corrupción actualizado</t>
  </si>
  <si>
    <t xml:space="preserve">1.3.1 Poner en participación ciudadana el proyecto de del PAAC 2019 y mapa de riesgos y recibir comentarios </t>
  </si>
  <si>
    <t>1.3.2 Divulgar y socializar el PAAC 2019 y el  Mapa de Riesgos de Corrupción actualizado</t>
  </si>
  <si>
    <t>Informe de comentarios y/o consultas</t>
  </si>
  <si>
    <t>Mapa de Riesgos de Corrupción actualizado y socializado en comunicación interna y redes sociales</t>
  </si>
  <si>
    <t>1.4.1 Monitorear y Actualizar Mapa de Riesgos de Corrupción</t>
  </si>
  <si>
    <t>1.4.2 Socializar Mapa de Riesgos de Corrupción actualizado</t>
  </si>
  <si>
    <t>1.5.1 Realizar seguimiento al Mapa de Riesgos de Corrupción</t>
  </si>
  <si>
    <t>1.5.2 Socializar resultados del seguimiento y planes de mejoramiento</t>
  </si>
  <si>
    <t>3.1.1 Elaborar y publicar el informe de gestión anual de Colombia Compra Eficiente.</t>
  </si>
  <si>
    <t>3.1.2 Elaborar y publicar el informe del presupuesto 2018 ejecutado.</t>
  </si>
  <si>
    <t>3.1.3 Publicar el informe al Congreso de la República que presenta el DNP con el capitulo de Colombia Compra Incluido</t>
  </si>
  <si>
    <t>3.1.4 Informe de cuentas para ejercicio de rendición de cuentas</t>
  </si>
  <si>
    <t>3.1.5 Memorias de estrategia de rendición de cuentas 2018 - 2019</t>
  </si>
  <si>
    <t xml:space="preserve">3.1.6 Caracterizar  los grupos de valor </t>
  </si>
  <si>
    <t>3.1.8 Definir y publicar un cronograma que determine cada una de las actividades del ejercicio de rendición de cuentas; resaltando los momentos de participación para los grupos de valor.</t>
  </si>
  <si>
    <t>Publicación en página web Informe de gestión 2018</t>
  </si>
  <si>
    <t>Publicación en página web informe de presupuesto 2018 ejecutado</t>
  </si>
  <si>
    <t>3.2.1 Rendición de Cuentas 2018 – 2019</t>
  </si>
  <si>
    <t>3.2.2 Interacción ciudadana en la rendición de cuentas 2018 - 2019</t>
  </si>
  <si>
    <t>3.3.3 Participación ciudadana en publicación de documentos.</t>
  </si>
  <si>
    <t>3.3.1 Rendición de Cuentas 2018 – 2019</t>
  </si>
  <si>
    <t>3.3.2 Actualización página web de acuerdo a lo dispuesto  en la Ley 1712 de 2014.</t>
  </si>
  <si>
    <t>3.3.3 Determinación fases de implementación Política de Gobierno Digital</t>
  </si>
  <si>
    <t>3.3.4 Plan Estratégico de Comunicaciones</t>
  </si>
  <si>
    <t>Informe en ficha de chequeo de revisión de la página web y detección de acciones complementarias</t>
  </si>
  <si>
    <t>Publicación plan de trabajo implementación Política de Gobierno Digital</t>
  </si>
  <si>
    <t>Publicación de documento plan estratégico de comunicaciones 2019</t>
  </si>
  <si>
    <t>Subcomponente 3 
Incentivos para motivar la cultura de la rendición y petición de cuentas.</t>
  </si>
  <si>
    <t>3.4.1  Evaluación interna y externa del ejercicio de rendición de cuentas 2018 - 2019</t>
  </si>
  <si>
    <t>3.4.2 Publicación informe consolidado resultados FURAG con planes de mejoramiento</t>
  </si>
  <si>
    <t>4.1.1 Incluir en el Plan Institucional de Capacitaciones 2019; la promoción en la mejora del servicio al ciudadano al interior de la entidad</t>
  </si>
  <si>
    <t>4.1.2 Identificar las instancias de participación legalmente establecidas que debe involucrar para cumplir con la misión de la entidad.</t>
  </si>
  <si>
    <t>4.1.3 Con las áreas misionales y de apoyo a la gestión identifique:_x000B_1. Actividades en las cuales tiene programado o debe involucrar a los grupos de valor para el cumplimiento de las metas. _x000B_2. En las actividades identificadas, señale cuáles de estas son acciones de participación ciudadana y las instancias o espacios de participación que involucrará.</t>
  </si>
  <si>
    <t>1 capacitación de la mejora al servicio ciudadano</t>
  </si>
  <si>
    <t>4.2.1 Diseñar y divulgar el  cronograma que identifica y define los espacios de participación ciudadana, presenciales y virtuales, que se emplearán y los grupos de valor (incluye instancias legalmente conformadas) que se involucrarán en su desarrollo</t>
  </si>
  <si>
    <t>4.2.2 Establecer el formato  interno de reporte de  las actividades de participación ciudadana que se realizarán en toda la entidad que como mínimo contenga: _x000B_-Actividades realizadas_x000B_-Grupos de valor involucrados_x000B_-Temas y/o metas institucionales asociadas a los espacios de participación ciudadana._x000B_- Observaciones, propuestas y recomendaciones  de los grupos de valor. _x000B_- Resultado de la participación</t>
  </si>
  <si>
    <t>4.2.3 Monitoreo trimestral del agente virtual –J- en cuanto a la cantidad y calidad de respuestas al ciudadano</t>
  </si>
  <si>
    <t>4.2.4 Establecer indicadores que permitan medir el desempeño de los canales de atención y consolidar estadísticas de tiempos de espera, tiempos de atención y cantidad de clientes atendidos.</t>
  </si>
  <si>
    <t>1. Formato interno de reporte de  las actividades de participación ciudadana</t>
  </si>
  <si>
    <t>Evaluar el desempeño de los servidores públicos en relación con su comportamiento y actitud en la interacción con los ciudadanos.</t>
  </si>
  <si>
    <t>Incluir en el plan de capacitación temáticas relacionadas con el servicio al ciudadano.</t>
  </si>
  <si>
    <t>4.3.1 Promover espacios de sensibilización que fortalezca la cultura de servicio al interior de la entidad</t>
  </si>
  <si>
    <t>4.3.2 Evaluar el desempeño de los servidores públicos en relación con su comportamiento y actitud en la interacción con los ciudadanos.</t>
  </si>
  <si>
    <t>4.3.3 Incluir en el plan de capacitación temáticas relacionadas con el servicio al ciudadano.</t>
  </si>
  <si>
    <t>4.4.1 Identificar y gestionar oportunidades de mejora en los informes de PQRSD emitidos por control interno</t>
  </si>
  <si>
    <t>4.4.2 Identificar, documentar y optimizar los procesos internos para la gestión de las PQRSD</t>
  </si>
  <si>
    <t>4.5.1 Gestionar capacitaciones a los actores del sistema de la compra pública a nivel territorial</t>
  </si>
  <si>
    <t>Informe de estado de avance y ejecución de la política de Gobierno Digital</t>
  </si>
  <si>
    <t>5.1.1 Actualizar el catalogo de datos abiertos del Sistema de Compra Pública.</t>
  </si>
  <si>
    <t>5.1.2 Mantener actualizado el registro de los funcionarios y contratistas de Colombia Compra Eficiente en el SIGEP</t>
  </si>
  <si>
    <t>5.1.3 Publicación de la información de la contratación pública</t>
  </si>
  <si>
    <t>5.1.4 Implementación de la Política de Gobierno Digital</t>
  </si>
  <si>
    <t>5.2.1 Evaluar el esquema de la prestación del servicio al ciudadano prestado en la mesa de servicia.</t>
  </si>
  <si>
    <t>5.3.1 Documentar la implementación de la Política de Gobierno Digital</t>
  </si>
  <si>
    <t>5.3.2 Documentar la estrategia de implementación de Seguridad de la Información al interior de la entidad</t>
  </si>
  <si>
    <t>Listado de chequeo para revisión en el cumplimiento de la pagina web frente a lineamientos de gobierno digital</t>
  </si>
  <si>
    <t>5.4.1 Revisión pagina web CCE de acuerdo a los lineamientos de accesibilidad y usabilidad de la política de Gobierno Digital</t>
  </si>
  <si>
    <t>Indicadores para mesa de servicio
Indicadores de agente virtual
Indicador de consultas de contratación resueltas</t>
  </si>
  <si>
    <t xml:space="preserve">Se evidenció que se realizó una (1) capacitación de la mejora al servicio ciudadano, sin que se presentaran novedades en la ejecución de la actividad. </t>
  </si>
  <si>
    <t xml:space="preserve">Se observó que se realizó el formato interno de reporte de las actividades de participación ciudadana, sin que se presentaran novedades en la ejecución de la actividad. </t>
  </si>
  <si>
    <t xml:space="preserve">Se observó que se ejecutó la evaluación del desempeño de los servidores públicos en relación con su comportamiento y actitud en la interacción con los ciudadanos; sin que se presentaran novedades en la ejecución de la actividad. </t>
  </si>
  <si>
    <t>Mapa de Riesgos de Corrupción</t>
  </si>
  <si>
    <t xml:space="preserve">Proceso/
Subproceso </t>
  </si>
  <si>
    <t>Nombre del Riesgo</t>
  </si>
  <si>
    <t xml:space="preserve">Causas </t>
  </si>
  <si>
    <t xml:space="preserve">Consecuencias </t>
  </si>
  <si>
    <t xml:space="preserve">Riesgo Inherente </t>
  </si>
  <si>
    <t>Controles</t>
  </si>
  <si>
    <t xml:space="preserve">Riesgo Residual </t>
  </si>
  <si>
    <t>Periodo de Ejecución</t>
  </si>
  <si>
    <t>Responsable del control</t>
  </si>
  <si>
    <t>Periodo Seguimiento</t>
  </si>
  <si>
    <t>Fecha de inicio</t>
  </si>
  <si>
    <t>Fecha de terminación</t>
  </si>
  <si>
    <t>Probabilidad</t>
  </si>
  <si>
    <t>Impacto</t>
  </si>
  <si>
    <t xml:space="preserve">Nivel </t>
  </si>
  <si>
    <t>Gestión de Talento Humano</t>
  </si>
  <si>
    <t>Pérdida de credibilidad y confianza, afectación del servicio</t>
  </si>
  <si>
    <t>Alto</t>
  </si>
  <si>
    <t>Moderado</t>
  </si>
  <si>
    <t>Continuo</t>
  </si>
  <si>
    <t>a. Secretaría General
b. Dirección General</t>
  </si>
  <si>
    <t>Trimestral</t>
  </si>
  <si>
    <t>Falta de control en el reclutamiento y selección de funcionarios en los entes de control.</t>
  </si>
  <si>
    <t>a. Secretaría General</t>
  </si>
  <si>
    <t>Gestión Documental</t>
  </si>
  <si>
    <t>Manipulación de la información  en busca de beneficio propio o de terceros</t>
  </si>
  <si>
    <t>No tener una adecuada gestión documental asociada al inadecuado manejo de las tablas de retención documental.</t>
  </si>
  <si>
    <t>Pérdida de credibilidad y confianza y afectación del servicio</t>
  </si>
  <si>
    <t>Gestión Financiera</t>
  </si>
  <si>
    <t>Desviar los recursos financieros para otro propósito distinto al que fueron programados y beneficiar a un tercero.</t>
  </si>
  <si>
    <t>Procesos Disciplinarios, Fiscales y Penales
Que toda la cadena presupuestal se ve afectada hasta el momento del pago</t>
  </si>
  <si>
    <t>a. Elaborar plan estratégico, plan de acción anual, plan anual de adquisiciones y plan anual de caja.
b. Desarrollar estudios previos para todas las contrataciones.
c. solicitud de certificado de disponibilidad enviada por el ordenador del gasto.</t>
  </si>
  <si>
    <t>Contratación</t>
  </si>
  <si>
    <t>Cuatrimestral</t>
  </si>
  <si>
    <t>Pliegos de condiciones hechos a la medida de una firma en particular.</t>
  </si>
  <si>
    <t>Falta de control sobre la calidad de los documentos previos y desconocimiento de las características del bien y/o servicio que se pretende contratar</t>
  </si>
  <si>
    <t>Concentrar las labores de supervisión de múltiples contratos en poco personal.</t>
  </si>
  <si>
    <t xml:space="preserve">No tener una planta de personal  que tenga perfiles y competencias para asignarle las funciones de supervisor </t>
  </si>
  <si>
    <t>Pérdida económica, pérdida de credibilidad y confianza, afectación del servicio</t>
  </si>
  <si>
    <t xml:space="preserve">Secretaría General </t>
  </si>
  <si>
    <t>Semestral</t>
  </si>
  <si>
    <t>Gestión Jurídica</t>
  </si>
  <si>
    <t>Fallos subjetivos</t>
  </si>
  <si>
    <t>Secretaría General</t>
  </si>
  <si>
    <t>Dilatación de los procesos con el propósito de obtener el vencimiento de términos o la prescripción del mismo.</t>
  </si>
  <si>
    <t>Toma de decisiones subjetiva del operador disciplinario que le permiten incumplir los marcos legales y éticos.</t>
  </si>
  <si>
    <t>Desconocer el marco normativo disciplinario. Extralimitación de poder y falta de competencia al emitir fallos</t>
  </si>
  <si>
    <t>Pérdida económica, pérdida de credibilidad y confianza</t>
  </si>
  <si>
    <t>Reportar seguimiento de actividades relacionados al comité directivo y/o al superior inmediato</t>
  </si>
  <si>
    <t>Seguridad de la Información</t>
  </si>
  <si>
    <t>Sistemas de información susceptibles de manipulación o adulteración.</t>
  </si>
  <si>
    <t>Acceso no autorizado a los sistemas de información</t>
  </si>
  <si>
    <t xml:space="preserve">Socializar e implementar la política y el manual de seguridad de la información de Colombia Compra Eficiente </t>
  </si>
  <si>
    <t>Gestión Contractual</t>
  </si>
  <si>
    <t>Expedición de lineamientos del Sistema de Compra Pública para favorecer a terceros</t>
  </si>
  <si>
    <t>Expedición de conceptos, manuales, guías o circulares, en favor de un tercero que busca tener respaldo de la entidad en un proceso de contratación o ante organismos de control amparándose en la función de CCE como ente rector del Sistema de Compra Pública.</t>
  </si>
  <si>
    <t>Pérdida de credibilidad y confianza de la entidad y consecuencias legales</t>
  </si>
  <si>
    <t>Revisión de la Subdirectora de Gestión Contractual y aprobación previa del envío de la versión final</t>
  </si>
  <si>
    <t>Diario</t>
  </si>
  <si>
    <t>Expedición de certificados de realización y aprobación de los cursos virtuales ofrecidos por CCE, sin respaldo en beneficio de terceros</t>
  </si>
  <si>
    <t>Ponerse en contacto para solicitar abusivamente un certificado de un curso virtual que no se realizó o que no se aprobó, que beneficie a un tercero a cambio de dádivas</t>
  </si>
  <si>
    <t>Certificaciones de cursos virtuales emitidas con respaldo de la plataforma</t>
  </si>
  <si>
    <t xml:space="preserve">Mensual </t>
  </si>
  <si>
    <t>Los certificados emitidos pueden ser controlados con los informes de emisión que arroja la plataforma</t>
  </si>
  <si>
    <t xml:space="preserve">Anual </t>
  </si>
  <si>
    <t>Despliegue Secop II</t>
  </si>
  <si>
    <t>Uso indebido de información sobre pliegos de condiciones estructurados en Secop II para favorecer un tercero</t>
  </si>
  <si>
    <t>Líder de Formación y Gerente de Despliegue Secop II</t>
  </si>
  <si>
    <t>Mensual</t>
  </si>
  <si>
    <t>Mesa de Servicio
IDT</t>
  </si>
  <si>
    <t>Manipular certificaciones por parte de personal interno sobre fallas de plataforma para beneficiar a un tercero</t>
  </si>
  <si>
    <t>Comunicaciones</t>
  </si>
  <si>
    <t>Por demanda de información</t>
  </si>
  <si>
    <t>Evaluación del Sistema de Control Interno</t>
  </si>
  <si>
    <t>Favorecimiento en el  Ejercicio Auditor</t>
  </si>
  <si>
    <t xml:space="preserve">Incumplimiento del Estatuto de Auditoria Interna y el código de ética.
Uso Indebido de la Información.
Incumplimiento de las funciones de la oficina
</t>
  </si>
  <si>
    <t>Asesor experto con funciones de Control Interno</t>
  </si>
  <si>
    <t xml:space="preserve">Se evidenció que Colombia Compra Eficiente CCE estructuró la Política de Administración del Riesgo de la Entidad y aprobó dicho documento el 28/03/2019. 
La actividad se realizó de forma extemporánea, en razón a que estaba programada a ejecutarse  máximo a 15/02/2019. </t>
  </si>
  <si>
    <t xml:space="preserve">Se evidenció que CCE realizaron modificaciones al documento de Mapa de Riesgos de Corrupción que fue publicado en la página web de la Entidad el 31/01/2019, atendiendo recomendaciones  del Comité Institucional de Gestión y Desempeño, el cual sesionó del 11/03/2019 al 25/03/2019.
La actividad se realizó de forma extemporánea, en razón a que estaba programada a ejecutarse  máximo a 15/02/2019.  </t>
  </si>
  <si>
    <r>
      <rPr>
        <sz val="10"/>
        <rFont val="Arial"/>
        <family val="2"/>
        <scheme val="major"/>
      </rPr>
      <t xml:space="preserve">Se evidenció que CCE publicó en su página web el Informe de Gestión correspondiente a la vigencia 2018, sin que se presentaran novedades en la ejecución de la actividad. 
Lo anterior se constató a través de la ruta: </t>
    </r>
    <r>
      <rPr>
        <u/>
        <sz val="10"/>
        <color theme="10"/>
        <rFont val="Arial"/>
        <family val="2"/>
        <scheme val="major"/>
      </rPr>
      <t xml:space="preserve">
https://www.colombiacompra.gov.co/colombia-compra/informes-de-gestion/informes-de-gestion-de-colombia-compra-eficiente </t>
    </r>
  </si>
  <si>
    <r>
      <rPr>
        <sz val="10"/>
        <rFont val="Arial"/>
        <family val="2"/>
        <scheme val="major"/>
      </rPr>
      <t xml:space="preserve">Se observó que se publicó en la página web de la Entidad el Informe del Presupuesto ejecutado por CCE durante la vigencia 2018; sin que se presentaran novedades en la ejecución de la actividad. 
Lo anterior se constató a través de la ruta: 
</t>
    </r>
    <r>
      <rPr>
        <u/>
        <sz val="10"/>
        <color theme="10"/>
        <rFont val="Arial"/>
        <family val="2"/>
        <scheme val="major"/>
      </rPr>
      <t xml:space="preserve">
https://www.colombiacompra.gov.co/colombia-compra/informacion-financiera-y-contable/presupuesto</t>
    </r>
  </si>
  <si>
    <r>
      <rPr>
        <sz val="10"/>
        <rFont val="Arial"/>
        <family val="2"/>
        <scheme val="major"/>
      </rPr>
      <t xml:space="preserve">Se observó que se publicó en la página web de la Entidad el Plan Estratégico de Comunicaciones 2019. 
El documento no registra fecha por lo que existe incertidumbre de si fue subido a la página oportunamente. 
Lo anterior, se constató en la ruta: 
</t>
    </r>
    <r>
      <rPr>
        <u/>
        <sz val="10"/>
        <color theme="10"/>
        <rFont val="Arial"/>
        <family val="2"/>
        <scheme val="major"/>
      </rPr>
      <t xml:space="preserve">
https://www.colombiacompra.gov.co/transparencia/contratacion/anticorrupcion </t>
    </r>
  </si>
  <si>
    <t xml:space="preserve">Se evidenció el establecimiento de los Indicadores para la mesa de servicio, Indicadores de agente virtual e Indicador de consultas de contratación resueltas, sin que se presentaran novedades en la ejecución de la actividad. </t>
  </si>
  <si>
    <t xml:space="preserve">Falta de control en el conocimiento de los funcionarios sobre el código de integridad de Colombia Compra Eficiente y los factores de corrupción asociados al plan anticorrupción y atención al ciudadano. </t>
  </si>
  <si>
    <t>a. Implementar el Código de Integridad
b. Capacitar y sensibilización mediante de campañas de comunicación interna.
C. Llevar controles que evidencie el conocimiento de los valores institucionales y los riesgos anticorrupción.</t>
  </si>
  <si>
    <t>Ingreso de personal con sanciones disciplinarias, fiscales o penales</t>
  </si>
  <si>
    <t>a) FUID electrónico
b) Formato de control de prestamos</t>
  </si>
  <si>
    <t xml:space="preserve"> Omitir por parte del ordenador del gasto las líneas de inversión y/o de funcionamiento.
No ejercer el control sobre los registros de autorización de gastos</t>
  </si>
  <si>
    <t xml:space="preserve">Estudios previos o de factibilidad orientado a beneficiar a un proveedor o contratista particular </t>
  </si>
  <si>
    <t>Elaboración y Estructuración de procesos de contratación a beneficio de una particular</t>
  </si>
  <si>
    <t>Ejecución presupuestal inadecuada; pérdida de credibilidad y confianza en la Entidad; afectación en la prestación del servicio.</t>
  </si>
  <si>
    <t>La configuración de conflictos de interés, inhabilidades e incompatibilidades de Ley de los contratistas y funcionarios de la Entidad</t>
  </si>
  <si>
    <t>Verificación insuficiente de los documentos del cliente interno</t>
  </si>
  <si>
    <t xml:space="preserve">Ejecución presupuestal inadecuada; pérdida de credibilidad y confianza en la Entidad; afectación en la prestación del servicio; afectación de la imagen de la Entidad. </t>
  </si>
  <si>
    <t xml:space="preserve">Los supervisores. Líder: Secretaria General </t>
  </si>
  <si>
    <t>Pérdida de credibilidad y confianza. Afectación de la imagen de la Entidad</t>
  </si>
  <si>
    <t xml:space="preserve">Pérdida económica, pérdida de credibilidad y confianza. Afectación de la imagen y deber misional de la Entidad. </t>
  </si>
  <si>
    <t>Emitir fallos viciados de nulidad por extralimitación de facultades</t>
  </si>
  <si>
    <t xml:space="preserve">Secretaría General y Dirección General </t>
  </si>
  <si>
    <t>Perdida de credibilidad y confianza de la entidad y consecuencias legales</t>
  </si>
  <si>
    <t>Manipulación de los Certificados de Indisponibilidad por fallas técnicas</t>
  </si>
  <si>
    <t>Clausulas Contractual mediante la cual se declara una política de seguridad de la información.
Registro de los certificados de GLPI 
El certificado de fallas generales que se publica en pagina web durante la vigencia fiscal.</t>
  </si>
  <si>
    <t xml:space="preserve">Filtrar información interna de la entidad </t>
  </si>
  <si>
    <t>Beneficiar a un tercero con información temprana de los tiempos previstos de la entidad.
Beneficiar a un tercero o a un grupo de la información de la operabilidad interna de las plataformas que pueda llegar a afectar la imagen o credibilidad de la operación de CCE</t>
  </si>
  <si>
    <t xml:space="preserve">1. Flujos de aprobación de contenidos y usuarios únicos de redes.
2. Manual y código de ética.
</t>
  </si>
  <si>
    <t>Líder Comunicaciones</t>
  </si>
  <si>
    <t>Pérdida de Credibilidad en la función de Aseguramiento y Consultoría del Asesor Experto con Funciones de Control Interno.
Sanciones legales.</t>
  </si>
  <si>
    <t>1. Adopción del Estatuto de Auditoria Interna de la OCIG, que incluye el Código de Ética de la Actividad de Auditoria Interna del Asesor Experto con Funciones de Control Interno.
2. Aplicación Procedimiento ECI-PRC-EI-02 Evaluación Independiente.
3. Plan anual de auditoría.</t>
  </si>
  <si>
    <t>Fecha de Seguimiento y actualización del documento</t>
  </si>
  <si>
    <t xml:space="preserve">Se observó que a través del boletín "Entérate"  emitido 03/04/2019 se realizó la divulgación de la Política de Administración de Riesgos de CCE actualizada. 
La actividad se realizó de forma extemporánea, en razón a que estaba programada a ejecutarse  máximo a 15/02/2019.  </t>
  </si>
  <si>
    <t xml:space="preserve">Se evidenció que a través del boletín "Entérate"  emitido el 03/04/2019 se realizó la divulgación de la Política de Administración de Riesgos de CCE  y el Mapa de Riesgos de Corrupción, actualizados. 
Lo anterior se puede constatar en la ruta: 
https://www.colombiacompra.gov.co/colombia-compra/gestion-institucional/plan-anticorrupcion-y-de-atencion-al-ciudadano
La actividad se realizó de forma extemporánea, en razón a que estaba programada a ejecutarse  máximo a 28/02/2019. </t>
  </si>
  <si>
    <t xml:space="preserve">Revisado documento Word (Aportado por como evidencia) denominado "Comentarios Plan Anticorrupción" no se observa que dicho documento condense un análisis realizado por la Entidad, relacionado con los comentarios efectuados por la ciudadanía a la versión preliminar del Plan Anticorrupción y de Atención al Ciudadano que se publicó en la página web. El documento es la recopilación de los diferentes pronunciamientos recibidos, por lo que no se pudo cotejar que se hayan incluido acciones en mencionado plan, propias a las intervenciones ciudadanas. 
Teniendo en cuenta lo anterior,  no existe certeza de si CCE realizó el informe. </t>
  </si>
  <si>
    <t>Se evidenció que a través del boletín "Entérate"  emitido el 30/01/2019 se realizó la divulgación del Mapa de Riesgos de Corrupción de CCE para la vigencia 2019. 
Lo anterior se puede constatar en la ruta: 
 https://www.colombiacompra.gov.co/transparencia/contratacion/anticorrupcion
más información en carpeta temas PAAC.</t>
  </si>
  <si>
    <t xml:space="preserve">La fecha de terminación de la actividad se encuentra vigente. </t>
  </si>
  <si>
    <t xml:space="preserve">Se evidenció que se formuló el informe en ficha de chequeo de la revisión efectuada a la página web de CCE, que tenía como propósito detectar acciones complementarias por parte de la Entidad; sin que se presentaran novedades en la ejecución de la actividad. 
Es de precisar que la actividad fue reprogramada de forma oportuna en el marco del Comité Institucional de Gestión y Desempeño realizado del 12 al 25 de marzo de la vigencia 2019, según acta No. 5 de dicho Comité. </t>
  </si>
  <si>
    <r>
      <rPr>
        <sz val="10"/>
        <rFont val="Arial"/>
        <family val="2"/>
        <scheme val="major"/>
      </rPr>
      <t xml:space="preserve">Se cotejó que se efectuó la publicación del Plan de Trabajo para la implementación de la Política de Gobierno Digital sin que se presentaran novedades. 
Lo anterior se constató a través de la ruta: 
</t>
    </r>
    <r>
      <rPr>
        <u/>
        <sz val="10"/>
        <color theme="10"/>
        <rFont val="Arial"/>
        <family val="2"/>
        <scheme val="major"/>
      </rPr>
      <t xml:space="preserve">
https://www.colombiacompra.gov.co/sites/cce_public/files/cce_documentos/cce-pit-pl-02_plan_de_accion_gobierno_digital.pdf</t>
    </r>
  </si>
  <si>
    <t xml:space="preserve">Se evidenció el registro e funcionarios y contratistas de Colombia Compra Eficiente,  sin que se presentaran novedades en la ejecución de la actividad. </t>
  </si>
  <si>
    <t xml:space="preserve">Se evidenció que se formuló el informe en ficha de chequeo de revisión de la página web y detección de acciones complementarias por parte de la Entidad, sin que se presentaran novedades en la ejecución de la actividad. </t>
  </si>
  <si>
    <t xml:space="preserve">Seguimiento Tercera Línea de Defensa </t>
  </si>
  <si>
    <r>
      <rPr>
        <b/>
        <sz val="10"/>
        <color theme="1" tint="0.249977111117893"/>
        <rFont val="Arial"/>
        <family val="2"/>
      </rPr>
      <t xml:space="preserve"> A</t>
    </r>
    <r>
      <rPr>
        <sz val="10"/>
        <color theme="1" tint="0.249977111117893"/>
        <rFont val="Arial"/>
        <family val="2"/>
      </rPr>
      <t xml:space="preserve">. Implementar formatos que sirvan de guía a los clientes internos de la Entidad para la elaboración de estudios y documentos previos. </t>
    </r>
    <r>
      <rPr>
        <b/>
        <sz val="10"/>
        <color theme="1" tint="0.249977111117893"/>
        <rFont val="Arial"/>
        <family val="2"/>
      </rPr>
      <t>B</t>
    </r>
    <r>
      <rPr>
        <sz val="10"/>
        <color theme="1" tint="0.249977111117893"/>
        <rFont val="Arial"/>
        <family val="2"/>
      </rPr>
      <t xml:space="preserve">. Implementar los correctivos necesarios cuando se detecten fallas. </t>
    </r>
    <r>
      <rPr>
        <b/>
        <sz val="10"/>
        <color theme="1" tint="0.249977111117893"/>
        <rFont val="Arial"/>
        <family val="2"/>
      </rPr>
      <t>C.</t>
    </r>
    <r>
      <rPr>
        <sz val="10"/>
        <color theme="1" tint="0.249977111117893"/>
        <rFont val="Arial"/>
        <family val="2"/>
      </rPr>
      <t xml:space="preserve"> 
el registro de la actividad contractual en el SECOP II. </t>
    </r>
    <r>
      <rPr>
        <b/>
        <sz val="10"/>
        <color theme="1" tint="0.249977111117893"/>
        <rFont val="Arial"/>
        <family val="2"/>
      </rPr>
      <t>D.</t>
    </r>
    <r>
      <rPr>
        <sz val="10"/>
        <color theme="1" tint="0.249977111117893"/>
        <rFont val="Arial"/>
        <family val="2"/>
      </rPr>
      <t xml:space="preserve"> 
Cada área debe identificar y determinar sus necesidades. Por lo tanto elabora sus estudios y documentos previos. </t>
    </r>
    <r>
      <rPr>
        <b/>
        <sz val="10"/>
        <color theme="1" tint="0.249977111117893"/>
        <rFont val="Arial"/>
        <family val="2"/>
      </rPr>
      <t xml:space="preserve">E. </t>
    </r>
    <r>
      <rPr>
        <sz val="10"/>
        <color theme="1" tint="0.249977111117893"/>
        <rFont val="Arial"/>
        <family val="2"/>
      </rPr>
      <t>Elaborar el PAA en borrador con anticipación para revisarlo previamente antes de publicarlo</t>
    </r>
  </si>
  <si>
    <r>
      <rPr>
        <b/>
        <sz val="10"/>
        <color theme="1" tint="0.249977111117893"/>
        <rFont val="Arial"/>
        <family val="2"/>
      </rPr>
      <t xml:space="preserve">A. </t>
    </r>
    <r>
      <rPr>
        <sz val="10"/>
        <color theme="1" tint="0.249977111117893"/>
        <rFont val="Arial"/>
        <family val="2"/>
      </rPr>
      <t xml:space="preserve">Implementar formatos que sirvan de guía al cliente interno para la elaboración de estudios de mercado y estudios y documentos previos al proceso de contratación.
</t>
    </r>
    <r>
      <rPr>
        <b/>
        <sz val="10"/>
        <color theme="1" tint="0.249977111117893"/>
        <rFont val="Arial"/>
        <family val="2"/>
      </rPr>
      <t xml:space="preserve">B. </t>
    </r>
    <r>
      <rPr>
        <sz val="10"/>
        <color theme="1" tint="0.249977111117893"/>
        <rFont val="Arial"/>
        <family val="2"/>
      </rPr>
      <t>Analizar y responder a observaciones realizadas por proponentes, organismos de control o sociedad civil a los Documentos del Proceso</t>
    </r>
  </si>
  <si>
    <r>
      <rPr>
        <b/>
        <sz val="10"/>
        <color theme="1" tint="0.249977111117893"/>
        <rFont val="Arial"/>
        <family val="2"/>
      </rPr>
      <t>A.</t>
    </r>
    <r>
      <rPr>
        <sz val="10"/>
        <color theme="1" tint="0.249977111117893"/>
        <rFont val="Arial"/>
        <family val="2"/>
      </rPr>
      <t xml:space="preserve"> Solicitar la actualización de los documentos necesarios para la contratación </t>
    </r>
    <r>
      <rPr>
        <b/>
        <sz val="10"/>
        <color theme="1" tint="0.249977111117893"/>
        <rFont val="Arial"/>
        <family val="2"/>
      </rPr>
      <t xml:space="preserve">B. </t>
    </r>
    <r>
      <rPr>
        <sz val="10"/>
        <color theme="1" tint="0.249977111117893"/>
        <rFont val="Arial"/>
        <family val="2"/>
      </rPr>
      <t xml:space="preserve">Solicitar la actualización del perfil en el SECOP II </t>
    </r>
    <r>
      <rPr>
        <b/>
        <sz val="10"/>
        <color theme="1" tint="0.249977111117893"/>
        <rFont val="Arial"/>
        <family val="2"/>
      </rPr>
      <t xml:space="preserve">C. </t>
    </r>
    <r>
      <rPr>
        <sz val="10"/>
        <color theme="1" tint="0.249977111117893"/>
        <rFont val="Arial"/>
        <family val="2"/>
      </rPr>
      <t>Revisar los documentos del SECOP II y consultar la información en los portales web disponibles</t>
    </r>
  </si>
  <si>
    <r>
      <rPr>
        <b/>
        <sz val="10"/>
        <color theme="1" tint="0.249977111117893"/>
        <rFont val="Arial"/>
        <family val="2"/>
      </rPr>
      <t xml:space="preserve">A. </t>
    </r>
    <r>
      <rPr>
        <sz val="10"/>
        <color theme="1" tint="0.249977111117893"/>
        <rFont val="Arial"/>
        <family val="2"/>
      </rPr>
      <t>Redistribuir las tareas de supervisión en funcionarios de planta.</t>
    </r>
    <r>
      <rPr>
        <b/>
        <sz val="10"/>
        <color theme="1" tint="0.249977111117893"/>
        <rFont val="Arial"/>
        <family val="2"/>
      </rPr>
      <t xml:space="preserve"> B. </t>
    </r>
    <r>
      <rPr>
        <sz val="10"/>
        <color theme="1" tint="0.249977111117893"/>
        <rFont val="Arial"/>
        <family val="2"/>
      </rPr>
      <t xml:space="preserve">Usar a contratistas idóneos para que sirvan de apoyo a las labores de supervisión. </t>
    </r>
    <r>
      <rPr>
        <b/>
        <sz val="10"/>
        <color theme="1" tint="0.249977111117893"/>
        <rFont val="Arial"/>
        <family val="2"/>
      </rPr>
      <t>C</t>
    </r>
    <r>
      <rPr>
        <sz val="10"/>
        <color theme="1" tint="0.249977111117893"/>
        <rFont val="Arial"/>
        <family val="2"/>
      </rPr>
      <t xml:space="preserve">. Confirmar personal apto para realizar las labores de apoyo a la supervisión según manual de funciones. </t>
    </r>
    <r>
      <rPr>
        <b/>
        <sz val="10"/>
        <color theme="1" tint="0.249977111117893"/>
        <rFont val="Arial"/>
        <family val="2"/>
      </rPr>
      <t xml:space="preserve">D. </t>
    </r>
    <r>
      <rPr>
        <sz val="10"/>
        <color theme="1" tint="0.249977111117893"/>
        <rFont val="Arial"/>
        <family val="2"/>
      </rPr>
      <t xml:space="preserve">El SECOP II permite la designación del ordenador del gasto y del supervisor, por lo tanto se debe mantener actualizado el perfil.  </t>
    </r>
  </si>
  <si>
    <r>
      <rPr>
        <b/>
        <sz val="10"/>
        <color theme="1" tint="0.249977111117893"/>
        <rFont val="Arial"/>
        <family val="2"/>
      </rPr>
      <t>A.</t>
    </r>
    <r>
      <rPr>
        <sz val="10"/>
        <color theme="1" tint="0.249977111117893"/>
        <rFont val="Arial"/>
        <family val="2"/>
      </rPr>
      <t xml:space="preserve"> Sensibilizar y socializar las responsabilidades propias de la función administrativa mediante el
Plan Integrado de Capacitación </t>
    </r>
    <r>
      <rPr>
        <b/>
        <sz val="10"/>
        <color theme="1" tint="0.249977111117893"/>
        <rFont val="Arial"/>
        <family val="2"/>
      </rPr>
      <t>B.</t>
    </r>
    <r>
      <rPr>
        <sz val="10"/>
        <color theme="1" tint="0.249977111117893"/>
        <rFont val="Arial"/>
        <family val="2"/>
      </rPr>
      <t xml:space="preserve"> Desarrollar actividades de capacitación de acuerdo con la normativa vigente</t>
    </r>
  </si>
  <si>
    <r>
      <rPr>
        <b/>
        <sz val="10"/>
        <color theme="1" tint="0.249977111117893"/>
        <rFont val="Arial"/>
        <family val="2"/>
      </rPr>
      <t>A.</t>
    </r>
    <r>
      <rPr>
        <sz val="10"/>
        <color theme="1" tint="0.249977111117893"/>
        <rFont val="Arial"/>
        <family val="2"/>
      </rPr>
      <t xml:space="preserve"> Socializar y concientizar las responsabilidades propias de los funcionarios a cargo de esta actividad.</t>
    </r>
    <r>
      <rPr>
        <b/>
        <sz val="10"/>
        <color theme="1" tint="0.249977111117893"/>
        <rFont val="Arial"/>
        <family val="2"/>
      </rPr>
      <t xml:space="preserve"> B.</t>
    </r>
    <r>
      <rPr>
        <sz val="10"/>
        <color theme="1" tint="0.249977111117893"/>
        <rFont val="Arial"/>
        <family val="2"/>
      </rPr>
      <t xml:space="preserve"> Disponer de personas idóneas y capaces para ejercer las actividades relacionadas.</t>
    </r>
    <r>
      <rPr>
        <b/>
        <sz val="10"/>
        <color theme="1" tint="0.249977111117893"/>
        <rFont val="Arial"/>
        <family val="2"/>
      </rPr>
      <t xml:space="preserve"> C.</t>
    </r>
    <r>
      <rPr>
        <sz val="10"/>
        <color theme="1" tint="0.249977111117893"/>
        <rFont val="Arial"/>
        <family val="2"/>
      </rPr>
      <t xml:space="preserve"> Desarrollar actividades de capacitación </t>
    </r>
    <r>
      <rPr>
        <b/>
        <sz val="10"/>
        <color theme="1" tint="0.249977111117893"/>
        <rFont val="Arial"/>
        <family val="2"/>
      </rPr>
      <t>D</t>
    </r>
    <r>
      <rPr>
        <sz val="10"/>
        <color theme="1" tint="0.249977111117893"/>
        <rFont val="Arial"/>
        <family val="2"/>
      </rPr>
      <t>. Actualizar la información, compartirla y relacionarla periódicamente.</t>
    </r>
  </si>
  <si>
    <t xml:space="preserve">Esta prohibido prestar asesoría particular a proveedores sin que esta se controlada o programada por el líder de formación. Existe una clausula contractual que por conflicto de interés prohíbe </t>
  </si>
  <si>
    <t xml:space="preserve">No se evidenciaron soportes que permitan constatar que para julio de la vigencia en curso, se revisó por parte del Comité Directivo el Mapa de riesgos de Corrupción 2019 de la Entidad. </t>
  </si>
  <si>
    <t xml:space="preserve">Se evidenció cumplimiento de la actividad de actualización y socialización del Mapa de Riesgos de Corrupción, sin que se observaran novedades. </t>
  </si>
  <si>
    <t xml:space="preserve">Se evidenció la publicación del Informe del Gobierno Nacional al Congreso de la República 2018 - 2019 en al página web de la entidad. 
Lo anterior, se verificó a través de la ruta: 
https://www.colombiacompra.gov.co/sites/cce_public/files/cce_documentos/informe_congreso_sector_planeacion_2019.pdf </t>
  </si>
  <si>
    <t xml:space="preserve">Se evidenció que se realizó la socialización del Plan de Mejoramiento adoptado por Colombia Compra Eficiente con base en los resultados obtenidos en la aplicación del Formulario Único Reporte de Avance a la Gestión FURAG 2018, a través de correo electrónico y en el marco de una capacitación efectuada por el área de Planeación el 28/08/2019. . </t>
  </si>
  <si>
    <t xml:space="preserve">Conforme justificación aportada por el responsable, se evidenció que se han adelantado acciones que permiten identificar las instancias y mecanismos de participación con los que cuenta la Entidad. 
No se observó la elaboración del documento que relacione instancias o mecanismos de participación, así como metas o actividades en las cuales las instancias identificadas puedan interactuar.  </t>
  </si>
  <si>
    <t xml:space="preserve">Conforme las evidencias aportadas, no se observó que durante el mes de junio se establecieran y/o ejecutaran acciones de mejora que promuevan la prestación del servicio de PQRSD. 
Se evidenció que se efectuó el monitoreo de la herramienta RAE (Revisión Análisis Estratégico) por parte del Proceso PQRS, correspondiente al mes de julio, así mismo, se observó correo electrónico del 22/07/2019 enviado por parte del proceso de Gestión Documental a la integrante del área de Planeación en el que menciona qué: 
"En cuanto al numeral 4.4.1 se adopto mediante acto administrativo No. 1757 del 28 de enero del 2019 el uso de firma mecánica para los subdirectores y asesores, con el fin de dar agilidad a los trámites de manera electrónica."
Se evidenció que la actividad fue ejecutada fuera de término. </t>
  </si>
  <si>
    <t>Se evidenció correo electrónico del 22/07/2019 enviado por parte del proceso de Gestión Documental a la integrante del área de Planeación en el que menciona qué: 
(…) "Respecto al numeral 4.4.2 se realizaron los ajustes solicitados en el plan de mejoramiento del proceso por control interno, de tal manera que se ajusto el informe de PQRSD con el fin de brindar información a las directivas que le permitan la toma de decisiones"  (...).  
Conforme lo anterior, Control Interno verificó que se hicieron mejoras con relación a los informes, no obstante, no se observó que para el mes de junio se efectuara revisión del procedimiento integral de gestión de PQRSD tal como se programó la actividad.</t>
  </si>
  <si>
    <t xml:space="preserve">Se evidenció que la Subdirección de Información y Desarrollo Tecnológico estableció como mecanismo para medir la satisfacción de la respuesta otorgada al usuario a través de la mesa de servicio, el informe de satisfacción del usuario, el cual emitirá de manera semestral. Conforme lo anterior se observó la formulación del informe correspondiente al primer semestre de la vigencia 2019. </t>
  </si>
  <si>
    <t>Se evidenció conforme las evidencias aportadas que se realizó la actualización de los Datasets y estos se encuentran disponibles en el catalogo del portal datos abiertos. 
Lo anterior se verificó a través de la ruta: 
https://www.datos.gov.co/Ciencia-Tecnolog-a-e-Innovaci-n/Inventario-de-Datasets/2irh-ijg2</t>
  </si>
  <si>
    <t xml:space="preserve">Se evidenció la publicación de los informes relacionados con la información de contratación pública mensuales,  correspondientes al segundo cuatrimestre de la vigencia 2019. </t>
  </si>
  <si>
    <t>Informes mensuales de la información de la contratación pública</t>
  </si>
  <si>
    <t xml:space="preserve">Conjunto de acciones de mejora que promuevan la prestación del servicio de PQRSD ejecutadas. </t>
  </si>
  <si>
    <t xml:space="preserve">Documento de caracterización de Grupos de Valor, elaborado. </t>
  </si>
  <si>
    <t xml:space="preserve"> 3 campañas en el primer semestre de
sensibilización interna para los funcionarios y
colaboradores de CCE que promuevan la atención y el servicio a los clientes de CCE, ejecutadas. </t>
  </si>
  <si>
    <t xml:space="preserve">10 capacitaciones a nivel territorial a los actores del sistema de compra pública, ejecutadas. </t>
  </si>
  <si>
    <t>Datasets actualizados y en el catálogo de datos abiertos disponibles</t>
  </si>
  <si>
    <t xml:space="preserve">1 Documento del estado de implementación de la política de Gobierno Digital, formulado. </t>
  </si>
  <si>
    <t xml:space="preserve">Se evidenció documento PDF de fecha julio de 2019, denominado "ESTADO DE IMPLEMENTACIÓN DE LA POLÍTICA DE GOBIERNO DIGITAL", dicho documento no posee firmas, por lo que no fue posible determinar si es la versión final del informe, sin embargo si relaciona la fecha y el responsable de su aprobación y elaboración. </t>
  </si>
  <si>
    <t xml:space="preserve">1 Documento de la Estrategia de Seguridad de la Información, formulado. </t>
  </si>
  <si>
    <t xml:space="preserve">Se evidenció documento PDF de fecha julio de 2019, denominado "PLAN ESTRATÉGICO DE SEGURIDAD DE LA INFORMACIÓN -PESI 2019 -2022", dicho documento posee las firmas de los responsables de su elaboración, no obstante, no registra firma de revisión  por parte del Subdirector. </t>
  </si>
  <si>
    <t xml:space="preserve"> Informe del Gobierno Nacional al Congreso de la República 2018 - 2019, publicado. </t>
  </si>
  <si>
    <t xml:space="preserve">Plan de mejoramiento de resultados FURAG 2019, socializado. </t>
  </si>
  <si>
    <t>Mapa de Riesgos de Corrupción socializado en comunicación interna y redes sociales</t>
  </si>
  <si>
    <r>
      <t>Se evidenció documento PDF de fecha 30/07/2019, denominado</t>
    </r>
    <r>
      <rPr>
        <i/>
        <sz val="10"/>
        <rFont val="Arial"/>
        <family val="2"/>
        <scheme val="major"/>
      </rPr>
      <t xml:space="preserve"> "Caracterización de usuarios y grupos de interés". </t>
    </r>
  </si>
  <si>
    <t>3.1.7 Conformar y capacitar un equipo de trabajo que apoyo en el proceso de planeación  e implementación de los ejercicios de rendición de cuentas</t>
  </si>
  <si>
    <t xml:space="preserve">Se evidenció documento PDF de fecha julio de 2019, denominado "ESTADO DE IMPLEMENTACIÓN DE LA POLÍTICA DE GOBIERNO DIGITAL", dicho documento no posee firmas, por lo que no fue posible determinar si es la versión final del informe, sin embargo si relaciona la fecha y el responsable de su aprobación y elaboración.  </t>
  </si>
  <si>
    <t xml:space="preserve">Se evidenció que se realizó la inclusión en el Plan de Capacitación de temáticas relacionadas con el Servicio al Ciudadano.  Se observó que durante el según cuatrimestre de la vigencia 2019 se realizó capacitación sobre el particular. </t>
  </si>
  <si>
    <t>31/07/2019
Versión 04</t>
  </si>
  <si>
    <t>Cobro por realización del trámite (concusión).</t>
  </si>
  <si>
    <t>En ejecución.
No se ha evidenciado la materialización del riesgo.</t>
  </si>
  <si>
    <t>a. Cumplimiento del check list de documentos para ingreso de personal que incluye certificados de los entes de control.</t>
  </si>
  <si>
    <t>Se realiza el control
No se ha evidenciado la materialización del riesgo.</t>
  </si>
  <si>
    <t>En implementación
No se ha evidenciado la materialización del riesgo.</t>
  </si>
  <si>
    <t xml:space="preserve">Todas las áreas. 
Secretaría General </t>
  </si>
  <si>
    <t>Los controles se aplican periódicamente.
No se ha evidenciado la materialización del riesgo.</t>
  </si>
  <si>
    <t xml:space="preserve">Todas las áreas.  Secretaría General </t>
  </si>
  <si>
    <t>En la actividad contractual de CCE se aplican los controles.
No se ha evidenciado la materialización del riesgo.</t>
  </si>
  <si>
    <t>Aplicación de controles.
No se ha evidenciado la materialización del riesgo.</t>
  </si>
  <si>
    <t>Pronunciamientos de fallos que tengan por objeto la satisfacción de un interés particular, o que en contrapartida el sancionador sea beneficiario de una dadiva, o sea objeto de soborno.</t>
  </si>
  <si>
    <t>Desarrollo del Plan Institucional de capacitación.
No se ha evidenciado la materialización del riesgo.</t>
  </si>
  <si>
    <t>Controles aplicados.
No se ha evidenciado la materialización del riesgo.</t>
  </si>
  <si>
    <t>Control aplicado periódicamente.
No se ha evidenciado la materialización del riesgo.</t>
  </si>
  <si>
    <t>Subdirección de IDT</t>
  </si>
  <si>
    <t>Subdirector Gestión Contractual</t>
  </si>
  <si>
    <t>El servicio de asesoría en sintió por parte de CCE a las entidades estatales que pueden conocer de antemano la información antes de ser publicada</t>
  </si>
  <si>
    <t>Subdirector de IDT</t>
  </si>
  <si>
    <t>Revisión permanente de los contenidos en las redes sociales.
No se ha evidenciado la materialización del riesgo.</t>
  </si>
  <si>
    <t xml:space="preserve">Se observó que de cara a dar cumplimiento a la actividad, se creó el minisitio de participación ciudadana en la página de la Entidad, sin embargo, no se han efectuado las acciones programadas para dar cumplimiento a esta. </t>
  </si>
  <si>
    <t xml:space="preserve">Se evidenció que en cumplimiento de la actividad, la Entidad desarrolló cuatro (4) vídeos en los que tanto el Director como diferentes colaboradores de la Entidad describen las razones por las cuales Colombia Compra Eficiente es una organización de servicio. De igual forma, se observó la elaboración de cinco (5) piezas gráficas relacionadas con temas de servicio público e integridad. Se cotejó que el 27/06/2019 se efectúo una capacitación de servicio al ciudadano. </t>
  </si>
  <si>
    <t xml:space="preserve">Conforme los soportes aportados, se evidenció  que en matriz Excel se encuentra registrado que el grupo de Despliegue Secop ejecutó quince (15) capacitaciones entre abril a julio de la vigencia en curso, de igual forma, se observaron listas de asistencia que soportan la ejecución de dichas capacitaciones.  </t>
  </si>
  <si>
    <t xml:space="preserve">Mecanismo o estrategia que permite medir la satisfacción en la respuesta otorgada al usuario por medio de la mesa de servicio, establecido. </t>
  </si>
  <si>
    <t>Plan Estratégico aprobado. Los controles se aplican para el proceso de contratación permanentemente.
No se ha evidenciado la materialización del riesgo.</t>
  </si>
  <si>
    <t xml:space="preserve">Aplicación de los controles en los ejercicios de aseguramiento y  consultoría.
No se ha materializado el riesgo.
</t>
  </si>
  <si>
    <t>ANEXO 1. SEGUIMIENTO AL PLAN ANTICORRUPCIÓN Y ATENCIÓN AL CIUDADANO 
SEGUNDO CUATRIMESTRE VIGENCIA 2019</t>
  </si>
  <si>
    <t>ANEXO 1. SEGUIMIENTO MAPA DE RIESGOS DE CORRUPCIÓN 
SEGUNDO CUATRIMESTRE VIGENCIA 2019</t>
  </si>
  <si>
    <t>Subcomponente 5
Monitoreo del Acceso a la Información Pública</t>
  </si>
  <si>
    <t>5.5.1 Generar un indicador en el cual se pueda monitorear el seguimiento al numero de solicitudes de información recibidas que facilite o genere información del sistema electrónico de compra pública</t>
  </si>
  <si>
    <t>No se observó que para junio de 2019 se elaborara un (1) documento que relacione los eventos de participación ciudadana para la toma de decisiones dentro de CCE.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</si>
</sst>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rial"/>
      <family val="2"/>
      <scheme val="minor"/>
    </font>
    <font>
      <sz val="11"/>
      <color theme="1"/>
      <name val="Arial"/>
      <family val="2"/>
      <scheme val="minor"/>
    </font>
    <font>
      <u/>
      <sz val="11"/>
      <color theme="10"/>
      <name val="Arial"/>
      <family val="2"/>
      <scheme val="minor"/>
    </font>
    <font>
      <b/>
      <sz val="9"/>
      <color indexed="81"/>
      <name val="Tahoma"/>
      <family val="2"/>
    </font>
    <font>
      <sz val="9"/>
      <color indexed="81"/>
      <name val="Tahoma"/>
      <family val="2"/>
    </font>
    <font>
      <sz val="10"/>
      <color theme="1" tint="0.249977111117893"/>
      <name val="Arial"/>
      <family val="2"/>
      <scheme val="major"/>
    </font>
    <font>
      <sz val="10"/>
      <color theme="1"/>
      <name val="Arial"/>
      <family val="2"/>
      <scheme val="major"/>
    </font>
    <font>
      <b/>
      <sz val="10"/>
      <color theme="1"/>
      <name val="Arial"/>
      <family val="2"/>
      <scheme val="major"/>
    </font>
    <font>
      <sz val="10"/>
      <name val="Arial"/>
      <family val="2"/>
      <scheme val="major"/>
    </font>
    <font>
      <u/>
      <sz val="10"/>
      <color theme="10"/>
      <name val="Arial"/>
      <family val="2"/>
      <scheme val="major"/>
    </font>
    <font>
      <sz val="10"/>
      <name val="Arial"/>
      <family val="2"/>
    </font>
    <font>
      <sz val="11"/>
      <color theme="0"/>
      <name val="Arial"/>
      <family val="2"/>
      <scheme val="major"/>
    </font>
    <font>
      <sz val="12"/>
      <color theme="0"/>
      <name val="Arial"/>
      <family val="2"/>
    </font>
    <font>
      <b/>
      <sz val="10"/>
      <color theme="0"/>
      <name val="Arial"/>
      <family val="2"/>
    </font>
    <font>
      <b/>
      <sz val="10"/>
      <name val="Arial"/>
      <family val="2"/>
    </font>
    <font>
      <sz val="10"/>
      <color rgb="FF4E4D4D"/>
      <name val="Arial"/>
      <family val="2"/>
    </font>
    <font>
      <sz val="10"/>
      <color theme="1" tint="0.249977111117893"/>
      <name val="Arial"/>
      <family val="2"/>
    </font>
    <font>
      <b/>
      <sz val="10"/>
      <color theme="1" tint="0.249977111117893"/>
      <name val="Arial"/>
      <family val="2"/>
    </font>
    <font>
      <i/>
      <sz val="10"/>
      <name val="Arial"/>
      <family val="2"/>
      <scheme val="major"/>
    </font>
    <font>
      <sz val="11"/>
      <name val="Arial"/>
      <family val="2"/>
    </font>
    <font>
      <sz val="11"/>
      <color theme="1"/>
      <name val="Calibri"/>
      <family val="2"/>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1"/>
        <bgColor indexed="64"/>
      </patternFill>
    </fill>
    <fill>
      <patternFill patternType="solid">
        <fgColor rgb="FF4E4C4C"/>
        <bgColor indexed="64"/>
      </patternFill>
    </fill>
    <fill>
      <patternFill patternType="solid">
        <fgColor theme="1" tint="0.249977111117893"/>
        <bgColor indexed="64"/>
      </patternFill>
    </fill>
  </fills>
  <borders count="1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1" tint="0.749961851863155"/>
      </left>
      <right style="thin">
        <color theme="1" tint="0.749961851863155"/>
      </right>
      <top style="thin">
        <color theme="1" tint="0.749961851863155"/>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24">
    <xf numFmtId="0" fontId="0" fillId="0" borderId="0" xfId="0"/>
    <xf numFmtId="0" fontId="5" fillId="0" borderId="5" xfId="0" applyFont="1" applyFill="1" applyBorder="1" applyAlignment="1" applyProtection="1">
      <alignment horizontal="center" vertical="center" wrapText="1"/>
    </xf>
    <xf numFmtId="0" fontId="6" fillId="2" borderId="0" xfId="0" applyFont="1" applyFill="1" applyProtection="1">
      <protection locked="0"/>
    </xf>
    <xf numFmtId="49" fontId="6" fillId="2" borderId="0" xfId="0" applyNumberFormat="1" applyFont="1" applyFill="1" applyProtection="1">
      <protection locked="0"/>
    </xf>
    <xf numFmtId="0" fontId="6" fillId="3" borderId="1" xfId="0" applyFont="1" applyFill="1" applyBorder="1" applyProtection="1">
      <protection locked="0"/>
    </xf>
    <xf numFmtId="0" fontId="6" fillId="3" borderId="2" xfId="0" applyFont="1" applyFill="1" applyBorder="1" applyProtection="1">
      <protection locked="0"/>
    </xf>
    <xf numFmtId="49" fontId="6" fillId="3" borderId="2" xfId="0" applyNumberFormat="1" applyFont="1" applyFill="1" applyBorder="1" applyProtection="1">
      <protection locked="0"/>
    </xf>
    <xf numFmtId="0" fontId="6" fillId="3" borderId="3" xfId="0" applyFont="1" applyFill="1" applyBorder="1" applyProtection="1">
      <protection locked="0"/>
    </xf>
    <xf numFmtId="0" fontId="6" fillId="0" borderId="0" xfId="0" applyFont="1" applyProtection="1">
      <protection locked="0"/>
    </xf>
    <xf numFmtId="0" fontId="6" fillId="3" borderId="4" xfId="0" applyFont="1" applyFill="1" applyBorder="1" applyProtection="1">
      <protection locked="0"/>
    </xf>
    <xf numFmtId="0" fontId="6" fillId="3" borderId="6" xfId="0" applyFont="1" applyFill="1" applyBorder="1" applyProtection="1">
      <protection locked="0"/>
    </xf>
    <xf numFmtId="0" fontId="6" fillId="3" borderId="0" xfId="0" applyFont="1" applyFill="1" applyBorder="1" applyProtection="1">
      <protection locked="0"/>
    </xf>
    <xf numFmtId="49" fontId="6" fillId="3" borderId="0" xfId="0" applyNumberFormat="1" applyFont="1" applyFill="1" applyBorder="1" applyProtection="1">
      <protection locked="0"/>
    </xf>
    <xf numFmtId="0" fontId="6" fillId="2" borderId="0" xfId="0" applyFont="1" applyFill="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xf>
    <xf numFmtId="0" fontId="6" fillId="3" borderId="0" xfId="0" applyFont="1" applyFill="1" applyBorder="1" applyAlignment="1" applyProtection="1">
      <alignment horizontal="center" vertical="center"/>
    </xf>
    <xf numFmtId="0" fontId="7" fillId="0" borderId="5" xfId="0" applyFont="1" applyBorder="1" applyAlignment="1" applyProtection="1">
      <alignment horizontal="center" vertical="center" wrapText="1"/>
    </xf>
    <xf numFmtId="49" fontId="7" fillId="0" borderId="5" xfId="0" applyNumberFormat="1" applyFont="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3" borderId="0" xfId="0" applyFont="1" applyFill="1" applyBorder="1" applyProtection="1"/>
    <xf numFmtId="0" fontId="6" fillId="0" borderId="5" xfId="0" applyFont="1" applyFill="1" applyBorder="1" applyAlignment="1" applyProtection="1">
      <alignment horizontal="justify" vertical="center" wrapText="1"/>
    </xf>
    <xf numFmtId="0" fontId="6" fillId="0" borderId="0" xfId="0" applyFont="1" applyFill="1" applyBorder="1" applyProtection="1"/>
    <xf numFmtId="0" fontId="6" fillId="0" borderId="5" xfId="0" applyFont="1" applyBorder="1" applyAlignment="1" applyProtection="1">
      <alignment horizontal="justify" vertical="center" wrapText="1"/>
    </xf>
    <xf numFmtId="0" fontId="6" fillId="1" borderId="5" xfId="0" applyFont="1" applyFill="1" applyBorder="1" applyAlignment="1" applyProtection="1">
      <alignment horizontal="justify" vertical="center" wrapText="1"/>
    </xf>
    <xf numFmtId="9" fontId="6" fillId="0" borderId="5" xfId="1" applyFont="1" applyBorder="1" applyAlignment="1" applyProtection="1">
      <alignment horizontal="center" vertical="center"/>
      <protection locked="0"/>
    </xf>
    <xf numFmtId="9" fontId="6" fillId="3" borderId="0" xfId="1" applyFont="1" applyFill="1" applyBorder="1" applyAlignment="1" applyProtection="1">
      <alignment horizontal="center" vertical="center"/>
      <protection locked="0"/>
    </xf>
    <xf numFmtId="9" fontId="6" fillId="3" borderId="0" xfId="1" applyFont="1" applyFill="1" applyBorder="1" applyAlignment="1" applyProtection="1">
      <alignment horizontal="center" vertical="center"/>
    </xf>
    <xf numFmtId="0" fontId="5" fillId="0" borderId="5" xfId="0" applyFont="1" applyFill="1" applyBorder="1" applyAlignment="1" applyProtection="1">
      <alignment horizontal="left" vertical="center" wrapText="1"/>
    </xf>
    <xf numFmtId="9" fontId="6" fillId="0" borderId="5" xfId="1" applyFont="1" applyBorder="1" applyAlignment="1" applyProtection="1">
      <alignment horizontal="center" vertical="center"/>
    </xf>
    <xf numFmtId="49" fontId="6" fillId="0" borderId="5" xfId="0" applyNumberFormat="1" applyFont="1" applyBorder="1" applyAlignment="1" applyProtection="1">
      <alignment vertical="center" wrapText="1"/>
    </xf>
    <xf numFmtId="0" fontId="6" fillId="4" borderId="5" xfId="0" applyFont="1" applyFill="1" applyBorder="1" applyAlignment="1" applyProtection="1">
      <alignment horizontal="justify" vertical="center" wrapText="1"/>
    </xf>
    <xf numFmtId="49" fontId="8" fillId="0" borderId="5" xfId="0" applyNumberFormat="1" applyFont="1" applyFill="1" applyBorder="1" applyAlignment="1" applyProtection="1">
      <alignment vertical="center" wrapText="1"/>
    </xf>
    <xf numFmtId="49" fontId="9" fillId="0" borderId="5" xfId="2" applyNumberFormat="1" applyFont="1" applyBorder="1" applyAlignment="1" applyProtection="1">
      <alignment vertical="center" wrapText="1"/>
    </xf>
    <xf numFmtId="9" fontId="6" fillId="5" borderId="5" xfId="1" applyFont="1" applyFill="1" applyBorder="1" applyAlignment="1" applyProtection="1">
      <alignment horizontal="center" vertical="center"/>
    </xf>
    <xf numFmtId="49" fontId="9" fillId="0" borderId="5" xfId="2" applyNumberFormat="1" applyFont="1" applyFill="1" applyBorder="1" applyAlignment="1" applyProtection="1">
      <alignment vertical="center" wrapText="1"/>
    </xf>
    <xf numFmtId="49" fontId="6" fillId="0" borderId="5" xfId="0" applyNumberFormat="1" applyFont="1" applyBorder="1" applyAlignment="1" applyProtection="1">
      <alignment vertical="center" wrapText="1"/>
      <protection locked="0"/>
    </xf>
    <xf numFmtId="49" fontId="6" fillId="0" borderId="5" xfId="0" applyNumberFormat="1" applyFont="1" applyFill="1" applyBorder="1" applyAlignment="1" applyProtection="1">
      <alignment vertical="center" wrapText="1"/>
      <protection locked="0"/>
    </xf>
    <xf numFmtId="49" fontId="8" fillId="0" borderId="5" xfId="2" applyNumberFormat="1" applyFont="1" applyFill="1" applyBorder="1" applyAlignment="1" applyProtection="1">
      <alignment vertical="center" wrapText="1"/>
    </xf>
    <xf numFmtId="0" fontId="6" fillId="0" borderId="5" xfId="0" applyFont="1" applyFill="1" applyBorder="1" applyProtection="1"/>
    <xf numFmtId="0" fontId="6" fillId="0" borderId="5" xfId="0" applyFont="1" applyFill="1" applyBorder="1" applyAlignment="1" applyProtection="1">
      <alignment horizontal="center" vertical="center"/>
    </xf>
    <xf numFmtId="49" fontId="8" fillId="0" borderId="5" xfId="2" applyNumberFormat="1" applyFont="1" applyFill="1" applyBorder="1" applyAlignment="1" applyProtection="1">
      <alignment vertical="center" wrapText="1"/>
      <protection locked="0"/>
    </xf>
    <xf numFmtId="0" fontId="6" fillId="0" borderId="5" xfId="0" applyFont="1" applyFill="1" applyBorder="1" applyAlignment="1" applyProtection="1">
      <alignment vertical="center" wrapText="1"/>
    </xf>
    <xf numFmtId="0" fontId="6" fillId="0" borderId="5" xfId="0" applyFont="1" applyBorder="1" applyAlignment="1" applyProtection="1">
      <alignment horizontal="center" vertical="center" wrapText="1"/>
    </xf>
    <xf numFmtId="0" fontId="6" fillId="0" borderId="5" xfId="0" applyFont="1" applyFill="1" applyBorder="1" applyAlignment="1" applyProtection="1">
      <alignment horizontal="left" vertical="center" wrapText="1"/>
    </xf>
    <xf numFmtId="0" fontId="6" fillId="3" borderId="9" xfId="0" applyFont="1" applyFill="1" applyBorder="1" applyProtection="1">
      <protection locked="0"/>
    </xf>
    <xf numFmtId="0" fontId="6" fillId="3" borderId="10" xfId="0" applyFont="1" applyFill="1" applyBorder="1" applyProtection="1">
      <protection locked="0"/>
    </xf>
    <xf numFmtId="49" fontId="6" fillId="3" borderId="10" xfId="0" applyNumberFormat="1" applyFont="1" applyFill="1" applyBorder="1" applyProtection="1">
      <protection locked="0"/>
    </xf>
    <xf numFmtId="0" fontId="6" fillId="3" borderId="11" xfId="0" applyFont="1" applyFill="1" applyBorder="1" applyProtection="1">
      <protection locked="0"/>
    </xf>
    <xf numFmtId="49" fontId="6" fillId="0" borderId="0" xfId="0" applyNumberFormat="1" applyFont="1" applyProtection="1">
      <protection locked="0"/>
    </xf>
    <xf numFmtId="49" fontId="8" fillId="0" borderId="5" xfId="2" applyNumberFormat="1" applyFont="1" applyBorder="1" applyAlignment="1" applyProtection="1">
      <alignment vertical="center" wrapText="1"/>
    </xf>
    <xf numFmtId="0" fontId="9" fillId="0" borderId="5" xfId="2" applyFont="1" applyBorder="1" applyAlignment="1">
      <alignment vertical="center" wrapText="1"/>
    </xf>
    <xf numFmtId="49" fontId="6" fillId="3" borderId="0" xfId="0" applyNumberFormat="1" applyFont="1" applyFill="1" applyBorder="1" applyAlignment="1" applyProtection="1">
      <alignment vertical="center"/>
    </xf>
    <xf numFmtId="49" fontId="6" fillId="3" borderId="0" xfId="0" applyNumberFormat="1"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49" fontId="8" fillId="4" borderId="5" xfId="2" applyNumberFormat="1" applyFont="1" applyFill="1" applyBorder="1" applyAlignment="1" applyProtection="1">
      <alignment vertical="center" wrapText="1"/>
      <protection locked="0"/>
    </xf>
    <xf numFmtId="49" fontId="6" fillId="3" borderId="0" xfId="1" applyNumberFormat="1" applyFont="1" applyFill="1" applyBorder="1" applyAlignment="1" applyProtection="1">
      <alignment vertical="center"/>
      <protection locked="0"/>
    </xf>
    <xf numFmtId="49" fontId="6" fillId="3" borderId="0" xfId="1" applyNumberFormat="1" applyFont="1" applyFill="1" applyBorder="1" applyAlignment="1" applyProtection="1">
      <alignment vertical="center"/>
    </xf>
    <xf numFmtId="0" fontId="10" fillId="6" borderId="0" xfId="0" applyFont="1" applyFill="1" applyProtection="1"/>
    <xf numFmtId="0" fontId="11" fillId="7" borderId="13" xfId="0" applyFont="1" applyFill="1" applyBorder="1" applyAlignment="1" applyProtection="1">
      <alignment horizontal="center" vertical="center" wrapText="1"/>
    </xf>
    <xf numFmtId="14" fontId="12" fillId="7" borderId="13" xfId="0" applyNumberFormat="1" applyFont="1" applyFill="1" applyBorder="1" applyAlignment="1" applyProtection="1">
      <alignment horizontal="center" vertical="center" wrapText="1"/>
    </xf>
    <xf numFmtId="0" fontId="13" fillId="9" borderId="15" xfId="0" applyNumberFormat="1" applyFont="1" applyFill="1" applyBorder="1" applyAlignment="1" applyProtection="1">
      <alignment horizontal="center" vertical="center" textRotation="90" wrapText="1"/>
    </xf>
    <xf numFmtId="0" fontId="13" fillId="9" borderId="15" xfId="0" applyFont="1" applyFill="1" applyBorder="1" applyAlignment="1" applyProtection="1">
      <alignment horizontal="center" vertical="center" textRotation="90" wrapText="1"/>
    </xf>
    <xf numFmtId="0" fontId="14" fillId="6" borderId="0" xfId="0" applyFont="1" applyFill="1" applyAlignment="1" applyProtection="1">
      <alignment horizontal="center" vertical="center"/>
    </xf>
    <xf numFmtId="0" fontId="15" fillId="4" borderId="13"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0" borderId="13" xfId="0" applyNumberFormat="1" applyFont="1" applyFill="1" applyBorder="1" applyAlignment="1" applyProtection="1">
      <alignment horizontal="center" vertical="center" wrapText="1"/>
    </xf>
    <xf numFmtId="0" fontId="16" fillId="4" borderId="13" xfId="0" applyFont="1" applyFill="1" applyBorder="1" applyAlignment="1">
      <alignment horizontal="left" vertical="center" wrapText="1"/>
    </xf>
    <xf numFmtId="14" fontId="15" fillId="4" borderId="13" xfId="0" applyNumberFormat="1"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3" xfId="0" applyFont="1" applyFill="1" applyBorder="1" applyAlignment="1">
      <alignment horizontal="left" vertical="center" wrapText="1"/>
    </xf>
    <xf numFmtId="0" fontId="16" fillId="5" borderId="13" xfId="0" applyNumberFormat="1" applyFont="1" applyFill="1" applyBorder="1" applyAlignment="1" applyProtection="1">
      <alignment horizontal="center" vertical="center" wrapText="1"/>
    </xf>
    <xf numFmtId="14" fontId="15" fillId="0" borderId="13" xfId="0" applyNumberFormat="1" applyFont="1" applyFill="1" applyBorder="1" applyAlignment="1">
      <alignment horizontal="center" vertical="center" wrapText="1"/>
    </xf>
    <xf numFmtId="0" fontId="15" fillId="4" borderId="13" xfId="0" applyFont="1" applyFill="1" applyBorder="1" applyAlignment="1">
      <alignment horizontal="left" vertical="center" wrapText="1"/>
    </xf>
    <xf numFmtId="0" fontId="10" fillId="6" borderId="13" xfId="0" applyFont="1" applyFill="1" applyBorder="1" applyAlignment="1" applyProtection="1">
      <alignment vertical="center" wrapText="1"/>
    </xf>
    <xf numFmtId="0" fontId="10" fillId="6" borderId="0" xfId="0" applyFont="1" applyFill="1" applyAlignment="1" applyProtection="1">
      <alignment vertical="center"/>
    </xf>
    <xf numFmtId="0" fontId="10" fillId="6" borderId="13" xfId="0" applyFont="1" applyFill="1" applyBorder="1" applyAlignment="1" applyProtection="1"/>
    <xf numFmtId="0" fontId="10" fillId="6" borderId="0" xfId="0" applyFont="1" applyFill="1" applyBorder="1" applyAlignment="1" applyProtection="1"/>
    <xf numFmtId="9" fontId="6" fillId="0" borderId="5" xfId="1" applyFont="1" applyBorder="1" applyAlignment="1" applyProtection="1">
      <alignment horizontal="center" vertical="center"/>
    </xf>
    <xf numFmtId="9" fontId="6" fillId="0" borderId="7" xfId="0" applyNumberFormat="1" applyFont="1" applyBorder="1" applyAlignment="1" applyProtection="1">
      <alignment horizontal="center" vertical="center" wrapText="1"/>
    </xf>
    <xf numFmtId="9" fontId="6" fillId="0" borderId="8" xfId="0" applyNumberFormat="1" applyFont="1" applyBorder="1" applyAlignment="1" applyProtection="1">
      <alignment horizontal="center" vertical="center" wrapText="1"/>
    </xf>
    <xf numFmtId="9" fontId="6" fillId="0" borderId="7" xfId="1" applyFont="1" applyBorder="1" applyAlignment="1" applyProtection="1">
      <alignment horizontal="center" vertical="center"/>
    </xf>
    <xf numFmtId="9" fontId="6" fillId="0" borderId="8" xfId="1"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xf>
    <xf numFmtId="0" fontId="6" fillId="3" borderId="0" xfId="0" applyFont="1" applyFill="1" applyBorder="1" applyAlignment="1" applyProtection="1">
      <alignment horizontal="center"/>
    </xf>
    <xf numFmtId="9" fontId="6" fillId="0" borderId="5" xfId="0" applyNumberFormat="1" applyFont="1" applyBorder="1" applyAlignment="1" applyProtection="1">
      <alignment horizontal="center" vertical="center"/>
    </xf>
    <xf numFmtId="9" fontId="7" fillId="0" borderId="5" xfId="0" applyNumberFormat="1" applyFont="1" applyBorder="1" applyAlignment="1" applyProtection="1">
      <alignment horizontal="center" vertical="center"/>
    </xf>
    <xf numFmtId="0" fontId="6" fillId="0" borderId="5" xfId="0" applyFont="1" applyFill="1" applyBorder="1" applyAlignment="1" applyProtection="1">
      <alignment horizontal="center" vertical="center" wrapText="1"/>
    </xf>
    <xf numFmtId="9" fontId="6" fillId="0" borderId="5" xfId="1" applyFont="1" applyBorder="1" applyAlignment="1" applyProtection="1">
      <alignment horizontal="center" vertical="center"/>
    </xf>
    <xf numFmtId="9" fontId="6" fillId="0" borderId="12" xfId="1" applyFont="1" applyBorder="1" applyAlignment="1" applyProtection="1">
      <alignment horizontal="center" vertical="center"/>
    </xf>
    <xf numFmtId="0" fontId="13" fillId="8" borderId="14"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9" borderId="14" xfId="0" applyFont="1" applyFill="1" applyBorder="1" applyAlignment="1" applyProtection="1">
      <alignment horizontal="center" vertical="center" wrapText="1"/>
    </xf>
    <xf numFmtId="0" fontId="10" fillId="6" borderId="13" xfId="0" applyFont="1" applyFill="1" applyBorder="1" applyAlignment="1" applyProtection="1">
      <alignment horizontal="center"/>
    </xf>
    <xf numFmtId="0" fontId="13" fillId="7" borderId="14" xfId="0" applyFont="1" applyFill="1" applyBorder="1" applyAlignment="1" applyProtection="1">
      <alignment horizontal="center"/>
    </xf>
    <xf numFmtId="14" fontId="10" fillId="6" borderId="13" xfId="0" applyNumberFormat="1" applyFont="1" applyFill="1" applyBorder="1" applyAlignment="1" applyProtection="1">
      <alignment horizontal="center" vertical="center"/>
    </xf>
    <xf numFmtId="0" fontId="10" fillId="4" borderId="13" xfId="0" applyFont="1" applyFill="1" applyBorder="1" applyAlignment="1">
      <alignment horizontal="center" vertical="center"/>
    </xf>
    <xf numFmtId="0" fontId="19" fillId="4" borderId="13" xfId="0" applyFont="1" applyFill="1" applyBorder="1" applyAlignment="1">
      <alignment vertical="center"/>
    </xf>
    <xf numFmtId="0" fontId="19" fillId="4" borderId="13" xfId="0" applyFont="1" applyFill="1" applyBorder="1" applyAlignment="1">
      <alignment vertical="center" wrapText="1"/>
    </xf>
    <xf numFmtId="0" fontId="10" fillId="6" borderId="13" xfId="0" applyFont="1" applyFill="1" applyBorder="1" applyAlignment="1" applyProtection="1">
      <alignment vertical="center"/>
    </xf>
    <xf numFmtId="0" fontId="10" fillId="6" borderId="13" xfId="0" applyFont="1" applyFill="1" applyBorder="1" applyAlignment="1" applyProtection="1">
      <alignment horizontal="center" vertical="center"/>
    </xf>
    <xf numFmtId="0" fontId="10" fillId="6" borderId="0" xfId="0" applyFont="1" applyFill="1" applyBorder="1" applyAlignment="1" applyProtection="1">
      <alignment vertical="center"/>
    </xf>
    <xf numFmtId="0" fontId="15" fillId="0" borderId="13" xfId="0" applyFont="1" applyFill="1" applyBorder="1" applyAlignment="1">
      <alignment horizontal="left" vertical="center" wrapText="1"/>
    </xf>
    <xf numFmtId="0" fontId="10" fillId="6" borderId="13" xfId="0" applyFont="1" applyFill="1" applyBorder="1" applyAlignment="1" applyProtection="1">
      <alignment horizontal="left" vertical="center" wrapText="1"/>
    </xf>
    <xf numFmtId="0" fontId="20" fillId="2" borderId="0" xfId="0" applyFont="1" applyFill="1" applyProtection="1">
      <protection locked="0"/>
    </xf>
    <xf numFmtId="0" fontId="20" fillId="3" borderId="4" xfId="0" applyFont="1" applyFill="1" applyBorder="1" applyProtection="1">
      <protection locked="0"/>
    </xf>
    <xf numFmtId="0" fontId="20" fillId="3" borderId="0" xfId="0" applyFont="1" applyFill="1" applyBorder="1" applyProtection="1">
      <protection locked="0"/>
    </xf>
    <xf numFmtId="0" fontId="20" fillId="0" borderId="5" xfId="0" applyFont="1" applyBorder="1" applyAlignment="1" applyProtection="1">
      <alignment horizontal="center" vertical="center" wrapText="1"/>
    </xf>
    <xf numFmtId="0" fontId="20" fillId="3" borderId="0" xfId="0" applyFont="1" applyFill="1" applyBorder="1" applyProtection="1"/>
    <xf numFmtId="0" fontId="20" fillId="0" borderId="5" xfId="0" applyFont="1" applyFill="1" applyBorder="1" applyAlignment="1" applyProtection="1">
      <alignment horizontal="justify" vertical="center" wrapText="1"/>
    </xf>
    <xf numFmtId="0" fontId="20" fillId="0" borderId="0" xfId="0" applyFont="1" applyFill="1" applyBorder="1" applyProtection="1"/>
    <xf numFmtId="0" fontId="20" fillId="0" borderId="5" xfId="0" applyFont="1" applyBorder="1" applyAlignment="1" applyProtection="1">
      <alignment horizontal="justify" vertical="center" wrapText="1"/>
    </xf>
    <xf numFmtId="0" fontId="20" fillId="1" borderId="5" xfId="0" applyFont="1" applyFill="1" applyBorder="1" applyAlignment="1" applyProtection="1">
      <alignment horizontal="justify" vertical="center" wrapText="1"/>
    </xf>
    <xf numFmtId="9" fontId="20" fillId="0" borderId="5" xfId="1" applyFont="1" applyBorder="1" applyAlignment="1" applyProtection="1">
      <alignment horizontal="center" vertical="center"/>
      <protection locked="0"/>
    </xf>
    <xf numFmtId="9" fontId="20" fillId="0" borderId="5" xfId="1" applyFont="1" applyBorder="1" applyAlignment="1" applyProtection="1">
      <alignment horizontal="center" vertical="center"/>
    </xf>
    <xf numFmtId="0" fontId="20" fillId="3" borderId="6" xfId="0" applyFont="1" applyFill="1" applyBorder="1" applyProtection="1">
      <protection locked="0"/>
    </xf>
    <xf numFmtId="0" fontId="20" fillId="0" borderId="0" xfId="0" applyFont="1" applyProtection="1">
      <protection locked="0"/>
    </xf>
    <xf numFmtId="49" fontId="20" fillId="0" borderId="5" xfId="0" applyNumberFormat="1" applyFont="1" applyFill="1" applyBorder="1" applyAlignment="1" applyProtection="1">
      <alignment horizontal="justify" vertical="center" wrapText="1"/>
      <protection locked="0"/>
    </xf>
  </cellXfs>
  <cellStyles count="3">
    <cellStyle name="Hipervínculo" xfId="2" builtinId="8"/>
    <cellStyle name="Normal" xfId="0" builtinId="0"/>
    <cellStyle name="Porcentaje" xfId="1" builtinId="5"/>
  </cellStyles>
  <dxfs count="385">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A4B0D6E4-7ECB-4189-A997-8C10BE7A69ED}"/>
            </a:ext>
          </a:extLst>
        </xdr:cNvPr>
        <xdr:cNvPicPr>
          <a:picLocks noChangeAspect="1"/>
        </xdr:cNvPicPr>
      </xdr:nvPicPr>
      <xdr:blipFill>
        <a:blip xmlns:r="http://schemas.openxmlformats.org/officeDocument/2006/relationships" r:embed="rId1"/>
        <a:stretch>
          <a:fillRect/>
        </a:stretch>
      </xdr:blipFill>
      <xdr:spPr>
        <a:xfrm>
          <a:off x="32977080" y="583748"/>
          <a:ext cx="2019768" cy="7902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16</xdr:col>
      <xdr:colOff>244928</xdr:colOff>
      <xdr:row>1</xdr:row>
      <xdr:rowOff>53447</xdr:rowOff>
    </xdr:from>
    <xdr:to>
      <xdr:col>17</xdr:col>
      <xdr:colOff>1011778</xdr:colOff>
      <xdr:row>1</xdr:row>
      <xdr:rowOff>724483</xdr:rowOff>
    </xdr:to>
    <xdr:pic>
      <xdr:nvPicPr>
        <xdr:cNvPr id="2" name="0 Imagen">
          <a:extLst>
            <a:ext uri="{FF2B5EF4-FFF2-40B4-BE49-F238E27FC236}">
              <a16:creationId xmlns:a16="http://schemas.microsoft.com/office/drawing/2014/main" id="{7F2648AE-086A-4350-8DAD-2FBA1D1BDC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666153" y="243947"/>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lombiacompra.gov.co/sites/cce_public/files/cce_documentos/cce-pit-pl-02_plan_de_accion_gobierno_digital.pdf" TargetMode="External"/><Relationship Id="rId2" Type="http://schemas.openxmlformats.org/officeDocument/2006/relationships/hyperlink" Target="https://www.colombiacompra.gov.co/colombia-compra/informacion-financiera-y-contable/presupuesto" TargetMode="External"/><Relationship Id="rId1" Type="http://schemas.openxmlformats.org/officeDocument/2006/relationships/hyperlink" Target="https://www.colombiacompra.gov.co/colombia-compra/informes-de-gestion/informes-de-gestion-de-colombia-compra-eficient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olombiacompra.gov.co/transparencia/contratacion/anticorrupcio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0000"/>
    <pageSetUpPr fitToPage="1"/>
  </sheetPr>
  <dimension ref="A1:AH77"/>
  <sheetViews>
    <sheetView tabSelected="1" topLeftCell="N48" zoomScale="60" zoomScaleNormal="60" zoomScaleSheetLayoutView="90" workbookViewId="0">
      <selection activeCell="AD9" sqref="AD9:AD75"/>
    </sheetView>
  </sheetViews>
  <sheetFormatPr baseColWidth="10" defaultColWidth="11" defaultRowHeight="12.75" x14ac:dyDescent="0.2"/>
  <cols>
    <col min="1" max="1" width="2.625" style="2" customWidth="1"/>
    <col min="2" max="2" width="2.625" style="8" customWidth="1"/>
    <col min="3" max="3" width="22.375" style="8" customWidth="1"/>
    <col min="4" max="4" width="2.625" style="8" customWidth="1"/>
    <col min="5" max="5" width="30.375" style="8" customWidth="1"/>
    <col min="6" max="6" width="2.625" style="8" customWidth="1"/>
    <col min="7" max="7" width="55.625" style="8" customWidth="1"/>
    <col min="8" max="8" width="2.625" style="8" customWidth="1"/>
    <col min="9" max="9" width="55.625" style="8" customWidth="1"/>
    <col min="10" max="10" width="2.625" style="8" customWidth="1"/>
    <col min="11" max="22" width="12.625" style="8" customWidth="1"/>
    <col min="23" max="23" width="2.625" style="8" customWidth="1"/>
    <col min="24" max="24" width="14.375" style="8" customWidth="1"/>
    <col min="25" max="25" width="2.625" style="8" customWidth="1"/>
    <col min="26" max="26" width="18.625" style="8" customWidth="1"/>
    <col min="27" max="27" width="2.625" style="8" customWidth="1"/>
    <col min="28" max="28" width="18.625" style="8" customWidth="1"/>
    <col min="29" max="29" width="2.625" style="8" customWidth="1"/>
    <col min="30" max="30" width="18.625" style="8" customWidth="1"/>
    <col min="31" max="31" width="2.625" style="8" customWidth="1"/>
    <col min="32" max="32" width="70.625" style="52" customWidth="1"/>
    <col min="33" max="33" width="2.625" style="8" customWidth="1"/>
    <col min="34" max="34" width="2.625" style="2" customWidth="1"/>
    <col min="35" max="16384" width="11" style="8"/>
  </cols>
  <sheetData>
    <row r="1" spans="1:34" s="2" customFormat="1" ht="13.5" thickBot="1" x14ac:dyDescent="0.25">
      <c r="AF1" s="3"/>
    </row>
    <row r="2" spans="1:34" ht="12" customHeight="1" thickTop="1" x14ac:dyDescent="0.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6"/>
      <c r="AG2" s="7"/>
    </row>
    <row r="3" spans="1:34" ht="24" customHeight="1" x14ac:dyDescent="0.2">
      <c r="B3" s="9"/>
      <c r="C3" s="88" t="s">
        <v>291</v>
      </c>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10"/>
    </row>
    <row r="4" spans="1:34" ht="21.75" customHeight="1" x14ac:dyDescent="0.2">
      <c r="B4" s="9"/>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10"/>
    </row>
    <row r="5" spans="1:34" ht="23.25" customHeight="1" x14ac:dyDescent="0.2">
      <c r="B5" s="9"/>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10"/>
    </row>
    <row r="6" spans="1:34" x14ac:dyDescent="0.2">
      <c r="B6" s="9"/>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2"/>
      <c r="AG6" s="10"/>
    </row>
    <row r="7" spans="1:34" s="22" customFormat="1" ht="52.5" customHeight="1" x14ac:dyDescent="0.2">
      <c r="A7" s="13"/>
      <c r="B7" s="14"/>
      <c r="C7" s="15" t="s">
        <v>0</v>
      </c>
      <c r="D7" s="16"/>
      <c r="E7" s="17" t="s">
        <v>0</v>
      </c>
      <c r="F7" s="18"/>
      <c r="G7" s="17" t="s">
        <v>1</v>
      </c>
      <c r="H7" s="18"/>
      <c r="I7" s="17" t="s">
        <v>2</v>
      </c>
      <c r="J7" s="18"/>
      <c r="K7" s="17" t="s">
        <v>3</v>
      </c>
      <c r="L7" s="17" t="s">
        <v>4</v>
      </c>
      <c r="M7" s="17" t="s">
        <v>5</v>
      </c>
      <c r="N7" s="17" t="s">
        <v>6</v>
      </c>
      <c r="O7" s="17" t="s">
        <v>7</v>
      </c>
      <c r="P7" s="17" t="s">
        <v>8</v>
      </c>
      <c r="Q7" s="17" t="s">
        <v>9</v>
      </c>
      <c r="R7" s="17" t="s">
        <v>10</v>
      </c>
      <c r="S7" s="17" t="s">
        <v>11</v>
      </c>
      <c r="T7" s="17" t="s">
        <v>12</v>
      </c>
      <c r="U7" s="17" t="s">
        <v>13</v>
      </c>
      <c r="V7" s="17" t="s">
        <v>14</v>
      </c>
      <c r="W7" s="16"/>
      <c r="X7" s="15" t="s">
        <v>15</v>
      </c>
      <c r="Y7" s="16"/>
      <c r="Z7" s="19" t="s">
        <v>16</v>
      </c>
      <c r="AA7" s="18"/>
      <c r="AB7" s="19" t="s">
        <v>17</v>
      </c>
      <c r="AC7" s="18"/>
      <c r="AD7" s="19" t="s">
        <v>18</v>
      </c>
      <c r="AE7" s="16"/>
      <c r="AF7" s="20" t="s">
        <v>19</v>
      </c>
      <c r="AG7" s="21"/>
      <c r="AH7" s="13"/>
    </row>
    <row r="8" spans="1:34" ht="33.75" customHeight="1" x14ac:dyDescent="0.2">
      <c r="B8" s="9"/>
      <c r="C8" s="11"/>
      <c r="D8" s="11"/>
      <c r="E8" s="23"/>
      <c r="F8" s="23"/>
      <c r="G8" s="23"/>
      <c r="H8" s="23"/>
      <c r="I8" s="23"/>
      <c r="J8" s="23"/>
      <c r="K8" s="23"/>
      <c r="L8" s="23"/>
      <c r="M8" s="23"/>
      <c r="N8" s="23"/>
      <c r="O8" s="23"/>
      <c r="P8" s="23"/>
      <c r="Q8" s="23"/>
      <c r="R8" s="23"/>
      <c r="S8" s="23"/>
      <c r="T8" s="23"/>
      <c r="U8" s="23"/>
      <c r="V8" s="23"/>
      <c r="W8" s="11"/>
      <c r="X8" s="11"/>
      <c r="Y8" s="11"/>
      <c r="Z8" s="23"/>
      <c r="AA8" s="23"/>
      <c r="AB8" s="23"/>
      <c r="AC8" s="23"/>
      <c r="AD8" s="23"/>
      <c r="AE8" s="11"/>
      <c r="AF8" s="12"/>
      <c r="AG8" s="10"/>
    </row>
    <row r="9" spans="1:34" ht="97.5" customHeight="1" x14ac:dyDescent="0.2">
      <c r="B9" s="9"/>
      <c r="C9" s="88" t="s">
        <v>20</v>
      </c>
      <c r="D9" s="11"/>
      <c r="E9" s="89" t="s">
        <v>21</v>
      </c>
      <c r="F9" s="90"/>
      <c r="G9" s="24" t="s">
        <v>46</v>
      </c>
      <c r="H9" s="25"/>
      <c r="I9" s="24" t="s">
        <v>43</v>
      </c>
      <c r="J9" s="23"/>
      <c r="K9" s="26"/>
      <c r="L9" s="27"/>
      <c r="M9" s="26"/>
      <c r="N9" s="26"/>
      <c r="O9" s="26"/>
      <c r="P9" s="24"/>
      <c r="Q9" s="26"/>
      <c r="R9" s="26"/>
      <c r="S9" s="26"/>
      <c r="T9" s="26"/>
      <c r="U9" s="26"/>
      <c r="V9" s="26"/>
      <c r="W9" s="11"/>
      <c r="X9" s="28">
        <v>1</v>
      </c>
      <c r="Y9" s="11"/>
      <c r="Z9" s="83">
        <f>AVERAGE(X9:X10)</f>
        <v>1</v>
      </c>
      <c r="AA9" s="23"/>
      <c r="AB9" s="91">
        <f>AVERAGE(Z9,Z12,Z15,Z18,Z21)</f>
        <v>0.6</v>
      </c>
      <c r="AC9" s="23"/>
      <c r="AD9" s="92">
        <f>AVERAGE(AB9,AB24,AB45,AB63)</f>
        <v>0.63645833333333335</v>
      </c>
      <c r="AE9" s="11"/>
      <c r="AF9" s="39" t="s">
        <v>189</v>
      </c>
      <c r="AG9" s="10"/>
    </row>
    <row r="10" spans="1:34" ht="114.75" customHeight="1" x14ac:dyDescent="0.2">
      <c r="B10" s="9"/>
      <c r="C10" s="88"/>
      <c r="D10" s="11"/>
      <c r="E10" s="89"/>
      <c r="F10" s="90"/>
      <c r="G10" s="24" t="s">
        <v>45</v>
      </c>
      <c r="H10" s="25"/>
      <c r="I10" s="24" t="s">
        <v>44</v>
      </c>
      <c r="J10" s="23"/>
      <c r="K10" s="26"/>
      <c r="L10" s="26"/>
      <c r="M10" s="27"/>
      <c r="N10" s="26"/>
      <c r="O10" s="26"/>
      <c r="P10" s="26"/>
      <c r="Q10" s="24"/>
      <c r="R10" s="26"/>
      <c r="S10" s="26"/>
      <c r="T10" s="26"/>
      <c r="U10" s="26"/>
      <c r="V10" s="26"/>
      <c r="W10" s="11"/>
      <c r="X10" s="28">
        <v>1</v>
      </c>
      <c r="Y10" s="11"/>
      <c r="Z10" s="84"/>
      <c r="AA10" s="23"/>
      <c r="AB10" s="91"/>
      <c r="AC10" s="23"/>
      <c r="AD10" s="92"/>
      <c r="AE10" s="11"/>
      <c r="AF10" s="39" t="s">
        <v>221</v>
      </c>
      <c r="AG10" s="10"/>
    </row>
    <row r="11" spans="1:34" x14ac:dyDescent="0.2">
      <c r="B11" s="9"/>
      <c r="C11" s="88"/>
      <c r="D11" s="11"/>
      <c r="E11" s="23"/>
      <c r="F11" s="23"/>
      <c r="G11" s="25"/>
      <c r="H11" s="25"/>
      <c r="I11" s="25"/>
      <c r="J11" s="23"/>
      <c r="K11" s="23"/>
      <c r="L11" s="23"/>
      <c r="M11" s="23"/>
      <c r="N11" s="23"/>
      <c r="O11" s="23"/>
      <c r="P11" s="23"/>
      <c r="Q11" s="23"/>
      <c r="R11" s="23"/>
      <c r="S11" s="23"/>
      <c r="T11" s="23"/>
      <c r="U11" s="23"/>
      <c r="V11" s="23"/>
      <c r="W11" s="11"/>
      <c r="X11" s="29"/>
      <c r="Y11" s="11"/>
      <c r="Z11" s="30"/>
      <c r="AA11" s="23"/>
      <c r="AB11" s="91"/>
      <c r="AC11" s="23"/>
      <c r="AD11" s="92"/>
      <c r="AE11" s="11"/>
      <c r="AF11" s="55"/>
      <c r="AG11" s="10"/>
    </row>
    <row r="12" spans="1:34" ht="115.5" customHeight="1" x14ac:dyDescent="0.2">
      <c r="B12" s="9"/>
      <c r="C12" s="88"/>
      <c r="D12" s="11"/>
      <c r="E12" s="89" t="s">
        <v>22</v>
      </c>
      <c r="F12" s="23"/>
      <c r="G12" s="24" t="s">
        <v>48</v>
      </c>
      <c r="H12" s="25"/>
      <c r="I12" s="31" t="s">
        <v>23</v>
      </c>
      <c r="J12" s="23"/>
      <c r="K12" s="1"/>
      <c r="L12" s="1"/>
      <c r="M12" s="27"/>
      <c r="N12" s="1"/>
      <c r="O12" s="1"/>
      <c r="P12" s="1"/>
      <c r="Q12" s="1"/>
      <c r="R12" s="1"/>
      <c r="S12" s="1"/>
      <c r="T12" s="1"/>
      <c r="U12" s="1"/>
      <c r="V12" s="1"/>
      <c r="W12" s="11"/>
      <c r="X12" s="32">
        <v>1</v>
      </c>
      <c r="Y12" s="11"/>
      <c r="Z12" s="83">
        <f>AVERAGE(X12:X13)</f>
        <v>1</v>
      </c>
      <c r="AA12" s="23"/>
      <c r="AB12" s="91"/>
      <c r="AC12" s="23"/>
      <c r="AD12" s="92"/>
      <c r="AE12" s="11"/>
      <c r="AF12" s="39" t="s">
        <v>190</v>
      </c>
      <c r="AG12" s="10"/>
    </row>
    <row r="13" spans="1:34" ht="165.75" customHeight="1" x14ac:dyDescent="0.2">
      <c r="B13" s="9"/>
      <c r="C13" s="88"/>
      <c r="D13" s="11"/>
      <c r="E13" s="89"/>
      <c r="F13" s="23"/>
      <c r="G13" s="24" t="s">
        <v>49</v>
      </c>
      <c r="H13" s="25"/>
      <c r="I13" s="24" t="s">
        <v>47</v>
      </c>
      <c r="J13" s="23"/>
      <c r="K13" s="1"/>
      <c r="L13" s="1"/>
      <c r="M13" s="27"/>
      <c r="N13" s="1"/>
      <c r="O13" s="1"/>
      <c r="P13" s="1"/>
      <c r="Q13" s="1"/>
      <c r="R13" s="1"/>
      <c r="S13" s="1"/>
      <c r="T13" s="1"/>
      <c r="U13" s="1"/>
      <c r="V13" s="1"/>
      <c r="W13" s="11"/>
      <c r="X13" s="32">
        <v>1</v>
      </c>
      <c r="Y13" s="11"/>
      <c r="Z13" s="84"/>
      <c r="AA13" s="23"/>
      <c r="AB13" s="91"/>
      <c r="AC13" s="23"/>
      <c r="AD13" s="92"/>
      <c r="AE13" s="11"/>
      <c r="AF13" s="33" t="s">
        <v>222</v>
      </c>
      <c r="AG13" s="10"/>
    </row>
    <row r="14" spans="1:34" x14ac:dyDescent="0.2">
      <c r="B14" s="9"/>
      <c r="C14" s="88"/>
      <c r="D14" s="11"/>
      <c r="E14" s="23"/>
      <c r="F14" s="23"/>
      <c r="G14" s="25"/>
      <c r="H14" s="25"/>
      <c r="I14" s="25"/>
      <c r="J14" s="23"/>
      <c r="K14" s="23"/>
      <c r="L14" s="23"/>
      <c r="M14" s="23"/>
      <c r="N14" s="23"/>
      <c r="O14" s="23"/>
      <c r="P14" s="23"/>
      <c r="Q14" s="23"/>
      <c r="R14" s="23"/>
      <c r="S14" s="23"/>
      <c r="T14" s="23"/>
      <c r="U14" s="23"/>
      <c r="V14" s="23"/>
      <c r="W14" s="11"/>
      <c r="X14" s="30"/>
      <c r="Y14" s="11"/>
      <c r="Z14" s="30"/>
      <c r="AA14" s="23"/>
      <c r="AB14" s="91"/>
      <c r="AC14" s="23"/>
      <c r="AD14" s="92"/>
      <c r="AE14" s="11"/>
      <c r="AF14" s="55"/>
      <c r="AG14" s="10"/>
    </row>
    <row r="15" spans="1:34" ht="140.25" customHeight="1" x14ac:dyDescent="0.2">
      <c r="B15" s="9"/>
      <c r="C15" s="88"/>
      <c r="D15" s="11"/>
      <c r="E15" s="89" t="s">
        <v>24</v>
      </c>
      <c r="F15" s="23"/>
      <c r="G15" s="34" t="s">
        <v>50</v>
      </c>
      <c r="H15" s="25"/>
      <c r="I15" s="24" t="s">
        <v>52</v>
      </c>
      <c r="J15" s="23"/>
      <c r="K15" s="27"/>
      <c r="L15" s="34"/>
      <c r="M15" s="24"/>
      <c r="N15" s="24"/>
      <c r="O15" s="26"/>
      <c r="P15" s="26"/>
      <c r="Q15" s="26"/>
      <c r="R15" s="26"/>
      <c r="S15" s="26"/>
      <c r="T15" s="26"/>
      <c r="U15" s="26"/>
      <c r="V15" s="26"/>
      <c r="W15" s="11"/>
      <c r="X15" s="32">
        <v>0</v>
      </c>
      <c r="Y15" s="11"/>
      <c r="Z15" s="83">
        <f>AVERAGE(X15:X16)</f>
        <v>0.5</v>
      </c>
      <c r="AA15" s="23"/>
      <c r="AB15" s="91"/>
      <c r="AC15" s="23"/>
      <c r="AD15" s="92"/>
      <c r="AE15" s="11"/>
      <c r="AF15" s="39" t="s">
        <v>223</v>
      </c>
      <c r="AG15" s="10"/>
    </row>
    <row r="16" spans="1:34" ht="121.5" customHeight="1" x14ac:dyDescent="0.2">
      <c r="B16" s="9"/>
      <c r="C16" s="88"/>
      <c r="D16" s="11"/>
      <c r="E16" s="89"/>
      <c r="F16" s="23"/>
      <c r="G16" s="24" t="s">
        <v>51</v>
      </c>
      <c r="H16" s="25"/>
      <c r="I16" s="24" t="s">
        <v>53</v>
      </c>
      <c r="J16" s="23"/>
      <c r="K16" s="27"/>
      <c r="L16" s="26"/>
      <c r="M16" s="26"/>
      <c r="N16" s="26"/>
      <c r="O16" s="26"/>
      <c r="P16" s="26"/>
      <c r="Q16" s="26"/>
      <c r="R16" s="26"/>
      <c r="S16" s="26"/>
      <c r="T16" s="26"/>
      <c r="U16" s="26"/>
      <c r="V16" s="26"/>
      <c r="W16" s="11"/>
      <c r="X16" s="32">
        <v>1</v>
      </c>
      <c r="Y16" s="11"/>
      <c r="Z16" s="84"/>
      <c r="AA16" s="23"/>
      <c r="AB16" s="91"/>
      <c r="AC16" s="23"/>
      <c r="AD16" s="92"/>
      <c r="AE16" s="11"/>
      <c r="AF16" s="39" t="s">
        <v>224</v>
      </c>
      <c r="AG16" s="10"/>
    </row>
    <row r="17" spans="2:33" x14ac:dyDescent="0.2">
      <c r="B17" s="9"/>
      <c r="C17" s="88"/>
      <c r="D17" s="11"/>
      <c r="E17" s="23"/>
      <c r="F17" s="23"/>
      <c r="G17" s="25"/>
      <c r="H17" s="25"/>
      <c r="I17" s="25"/>
      <c r="J17" s="23"/>
      <c r="K17" s="23"/>
      <c r="L17" s="23"/>
      <c r="M17" s="23"/>
      <c r="N17" s="23"/>
      <c r="O17" s="23"/>
      <c r="P17" s="23"/>
      <c r="Q17" s="23"/>
      <c r="R17" s="23"/>
      <c r="S17" s="23"/>
      <c r="T17" s="23"/>
      <c r="U17" s="23"/>
      <c r="V17" s="23"/>
      <c r="W17" s="11"/>
      <c r="X17" s="30"/>
      <c r="Y17" s="11"/>
      <c r="Z17" s="30"/>
      <c r="AA17" s="23"/>
      <c r="AB17" s="91"/>
      <c r="AC17" s="23"/>
      <c r="AD17" s="92"/>
      <c r="AE17" s="11"/>
      <c r="AF17" s="55"/>
      <c r="AG17" s="10"/>
    </row>
    <row r="18" spans="2:33" ht="60" customHeight="1" x14ac:dyDescent="0.2">
      <c r="B18" s="9"/>
      <c r="C18" s="88"/>
      <c r="D18" s="11"/>
      <c r="E18" s="89" t="s">
        <v>25</v>
      </c>
      <c r="F18" s="23"/>
      <c r="G18" s="34" t="s">
        <v>54</v>
      </c>
      <c r="H18" s="25"/>
      <c r="I18" s="24"/>
      <c r="J18" s="23"/>
      <c r="K18" s="1"/>
      <c r="L18" s="1"/>
      <c r="M18" s="1"/>
      <c r="N18" s="1"/>
      <c r="O18" s="1"/>
      <c r="P18" s="1"/>
      <c r="Q18" s="27"/>
      <c r="R18" s="1"/>
      <c r="S18" s="1"/>
      <c r="T18" s="1"/>
      <c r="U18" s="1"/>
      <c r="V18" s="1"/>
      <c r="W18" s="11"/>
      <c r="X18" s="32">
        <v>0</v>
      </c>
      <c r="Y18" s="11"/>
      <c r="Z18" s="83">
        <f>AVERAGE(X18:X19)</f>
        <v>0.5</v>
      </c>
      <c r="AA18" s="23"/>
      <c r="AB18" s="91"/>
      <c r="AC18" s="23"/>
      <c r="AD18" s="92"/>
      <c r="AE18" s="11"/>
      <c r="AF18" s="39" t="s">
        <v>238</v>
      </c>
      <c r="AG18" s="10"/>
    </row>
    <row r="19" spans="2:33" ht="60" customHeight="1" x14ac:dyDescent="0.2">
      <c r="B19" s="9"/>
      <c r="C19" s="88"/>
      <c r="D19" s="11"/>
      <c r="E19" s="89"/>
      <c r="F19" s="23"/>
      <c r="G19" s="24" t="s">
        <v>55</v>
      </c>
      <c r="H19" s="25"/>
      <c r="I19" s="24" t="s">
        <v>260</v>
      </c>
      <c r="J19" s="23"/>
      <c r="K19" s="1"/>
      <c r="L19" s="1"/>
      <c r="M19" s="1"/>
      <c r="N19" s="1"/>
      <c r="O19" s="1"/>
      <c r="P19" s="1"/>
      <c r="Q19" s="1"/>
      <c r="R19" s="27"/>
      <c r="S19" s="1"/>
      <c r="T19" s="1"/>
      <c r="U19" s="1"/>
      <c r="V19" s="1"/>
      <c r="W19" s="11"/>
      <c r="X19" s="32">
        <v>1</v>
      </c>
      <c r="Y19" s="11"/>
      <c r="Z19" s="84"/>
      <c r="AA19" s="23"/>
      <c r="AB19" s="91"/>
      <c r="AC19" s="23"/>
      <c r="AD19" s="92"/>
      <c r="AE19" s="11"/>
      <c r="AF19" s="39" t="s">
        <v>239</v>
      </c>
      <c r="AG19" s="10"/>
    </row>
    <row r="20" spans="2:33" x14ac:dyDescent="0.2">
      <c r="B20" s="9"/>
      <c r="C20" s="88"/>
      <c r="D20" s="11"/>
      <c r="E20" s="23"/>
      <c r="F20" s="23"/>
      <c r="G20" s="25"/>
      <c r="H20" s="25"/>
      <c r="I20" s="25"/>
      <c r="J20" s="23"/>
      <c r="K20" s="23"/>
      <c r="L20" s="23"/>
      <c r="M20" s="23"/>
      <c r="N20" s="23"/>
      <c r="O20" s="23"/>
      <c r="P20" s="23"/>
      <c r="Q20" s="23"/>
      <c r="R20" s="23"/>
      <c r="S20" s="23"/>
      <c r="T20" s="23"/>
      <c r="U20" s="23"/>
      <c r="V20" s="23"/>
      <c r="W20" s="11"/>
      <c r="X20" s="30"/>
      <c r="Y20" s="11"/>
      <c r="Z20" s="30"/>
      <c r="AA20" s="23"/>
      <c r="AB20" s="91"/>
      <c r="AC20" s="23"/>
      <c r="AD20" s="92"/>
      <c r="AE20" s="11"/>
      <c r="AF20" s="55"/>
      <c r="AG20" s="10"/>
    </row>
    <row r="21" spans="2:33" ht="60" customHeight="1" x14ac:dyDescent="0.2">
      <c r="B21" s="9"/>
      <c r="C21" s="88"/>
      <c r="D21" s="11"/>
      <c r="E21" s="93" t="s">
        <v>26</v>
      </c>
      <c r="F21" s="23"/>
      <c r="G21" s="34" t="s">
        <v>56</v>
      </c>
      <c r="H21" s="25"/>
      <c r="I21" s="24"/>
      <c r="J21" s="23"/>
      <c r="K21" s="1"/>
      <c r="L21" s="1"/>
      <c r="M21" s="1"/>
      <c r="N21" s="1"/>
      <c r="O21" s="1"/>
      <c r="P21" s="1"/>
      <c r="Q21" s="1"/>
      <c r="R21" s="1"/>
      <c r="S21" s="1"/>
      <c r="T21" s="1"/>
      <c r="U21" s="1"/>
      <c r="V21" s="27"/>
      <c r="W21" s="11"/>
      <c r="X21" s="32">
        <v>0</v>
      </c>
      <c r="Y21" s="11"/>
      <c r="Z21" s="83">
        <f>AVERAGE(X21:X22)</f>
        <v>0</v>
      </c>
      <c r="AA21" s="23"/>
      <c r="AB21" s="91"/>
      <c r="AC21" s="23"/>
      <c r="AD21" s="92"/>
      <c r="AE21" s="11"/>
      <c r="AF21" s="41" t="s">
        <v>225</v>
      </c>
      <c r="AG21" s="10"/>
    </row>
    <row r="22" spans="2:33" ht="60" customHeight="1" x14ac:dyDescent="0.2">
      <c r="B22" s="9"/>
      <c r="C22" s="88"/>
      <c r="D22" s="11"/>
      <c r="E22" s="93"/>
      <c r="F22" s="23"/>
      <c r="G22" s="34" t="s">
        <v>57</v>
      </c>
      <c r="H22" s="25"/>
      <c r="I22" s="24"/>
      <c r="J22" s="23"/>
      <c r="K22" s="1"/>
      <c r="L22" s="1"/>
      <c r="M22" s="1"/>
      <c r="N22" s="1"/>
      <c r="O22" s="1"/>
      <c r="P22" s="1"/>
      <c r="Q22" s="1"/>
      <c r="R22" s="1"/>
      <c r="S22" s="1"/>
      <c r="T22" s="1"/>
      <c r="U22" s="1"/>
      <c r="V22" s="27"/>
      <c r="W22" s="11"/>
      <c r="X22" s="32">
        <v>0</v>
      </c>
      <c r="Y22" s="11"/>
      <c r="Z22" s="84"/>
      <c r="AA22" s="23"/>
      <c r="AB22" s="91"/>
      <c r="AC22" s="23"/>
      <c r="AD22" s="92"/>
      <c r="AE22" s="11"/>
      <c r="AF22" s="35" t="s">
        <v>225</v>
      </c>
      <c r="AG22" s="10"/>
    </row>
    <row r="23" spans="2:33" x14ac:dyDescent="0.2">
      <c r="B23" s="9"/>
      <c r="C23" s="11"/>
      <c r="D23" s="11"/>
      <c r="E23" s="23"/>
      <c r="F23" s="23"/>
      <c r="G23" s="25"/>
      <c r="H23" s="25"/>
      <c r="I23" s="25"/>
      <c r="J23" s="23"/>
      <c r="K23" s="23"/>
      <c r="L23" s="23"/>
      <c r="M23" s="23"/>
      <c r="N23" s="23"/>
      <c r="O23" s="23"/>
      <c r="P23" s="23"/>
      <c r="Q23" s="23"/>
      <c r="R23" s="23"/>
      <c r="S23" s="23"/>
      <c r="T23" s="23"/>
      <c r="U23" s="23"/>
      <c r="V23" s="23"/>
      <c r="W23" s="11"/>
      <c r="X23" s="30"/>
      <c r="Y23" s="11"/>
      <c r="Z23" s="30"/>
      <c r="AA23" s="23"/>
      <c r="AB23" s="30"/>
      <c r="AC23" s="23"/>
      <c r="AD23" s="92"/>
      <c r="AE23" s="11"/>
      <c r="AF23" s="55"/>
      <c r="AG23" s="10"/>
    </row>
    <row r="24" spans="2:33" ht="108.75" customHeight="1" x14ac:dyDescent="0.2">
      <c r="B24" s="9"/>
      <c r="C24" s="88" t="s">
        <v>27</v>
      </c>
      <c r="D24" s="11"/>
      <c r="E24" s="89" t="s">
        <v>28</v>
      </c>
      <c r="F24" s="23"/>
      <c r="G24" s="24" t="s">
        <v>58</v>
      </c>
      <c r="H24" s="25"/>
      <c r="I24" s="24" t="s">
        <v>65</v>
      </c>
      <c r="J24" s="23"/>
      <c r="K24" s="27"/>
      <c r="L24" s="24"/>
      <c r="M24" s="24"/>
      <c r="N24" s="24"/>
      <c r="O24" s="24"/>
      <c r="P24" s="24"/>
      <c r="Q24" s="24"/>
      <c r="R24" s="24"/>
      <c r="S24" s="24"/>
      <c r="T24" s="24"/>
      <c r="U24" s="24"/>
      <c r="V24" s="24"/>
      <c r="W24" s="11"/>
      <c r="X24" s="32">
        <v>1</v>
      </c>
      <c r="Y24" s="11"/>
      <c r="Z24" s="85">
        <f>AVERAGE(X24:X31)</f>
        <v>0.5</v>
      </c>
      <c r="AA24" s="23"/>
      <c r="AB24" s="94">
        <f>AVERAGE(Z24,Z33,Z37,Z42)</f>
        <v>0.4375</v>
      </c>
      <c r="AC24" s="23"/>
      <c r="AD24" s="92"/>
      <c r="AE24" s="11"/>
      <c r="AF24" s="36" t="s">
        <v>191</v>
      </c>
      <c r="AG24" s="10"/>
    </row>
    <row r="25" spans="2:33" ht="129" customHeight="1" x14ac:dyDescent="0.2">
      <c r="B25" s="9"/>
      <c r="C25" s="88"/>
      <c r="D25" s="11"/>
      <c r="E25" s="89"/>
      <c r="F25" s="23"/>
      <c r="G25" s="24" t="s">
        <v>59</v>
      </c>
      <c r="H25" s="25"/>
      <c r="I25" s="24" t="s">
        <v>66</v>
      </c>
      <c r="J25" s="23"/>
      <c r="K25" s="27"/>
      <c r="L25" s="24"/>
      <c r="M25" s="24"/>
      <c r="N25" s="24"/>
      <c r="O25" s="24"/>
      <c r="P25" s="24"/>
      <c r="Q25" s="24"/>
      <c r="R25" s="24"/>
      <c r="S25" s="24"/>
      <c r="T25" s="24"/>
      <c r="U25" s="24"/>
      <c r="V25" s="24"/>
      <c r="W25" s="11"/>
      <c r="X25" s="32">
        <v>1</v>
      </c>
      <c r="Y25" s="11"/>
      <c r="Z25" s="95"/>
      <c r="AA25" s="23"/>
      <c r="AB25" s="94"/>
      <c r="AC25" s="23"/>
      <c r="AD25" s="92"/>
      <c r="AE25" s="11"/>
      <c r="AF25" s="36" t="s">
        <v>192</v>
      </c>
      <c r="AG25" s="10"/>
    </row>
    <row r="26" spans="2:33" ht="108" customHeight="1" x14ac:dyDescent="0.2">
      <c r="B26" s="9"/>
      <c r="C26" s="88"/>
      <c r="D26" s="11"/>
      <c r="E26" s="89"/>
      <c r="F26" s="23"/>
      <c r="G26" s="24" t="s">
        <v>60</v>
      </c>
      <c r="H26" s="25"/>
      <c r="I26" s="24" t="s">
        <v>258</v>
      </c>
      <c r="J26" s="23"/>
      <c r="K26" s="24"/>
      <c r="L26" s="24"/>
      <c r="M26" s="24"/>
      <c r="N26" s="24"/>
      <c r="O26" s="24"/>
      <c r="P26" s="24"/>
      <c r="Q26" s="24"/>
      <c r="R26" s="27"/>
      <c r="S26" s="24"/>
      <c r="T26" s="24"/>
      <c r="U26" s="24"/>
      <c r="V26" s="24"/>
      <c r="W26" s="11"/>
      <c r="X26" s="32">
        <v>1</v>
      </c>
      <c r="Y26" s="11"/>
      <c r="Z26" s="95"/>
      <c r="AA26" s="23"/>
      <c r="AB26" s="94"/>
      <c r="AC26" s="23"/>
      <c r="AD26" s="92"/>
      <c r="AE26" s="11"/>
      <c r="AF26" s="53" t="s">
        <v>240</v>
      </c>
      <c r="AG26" s="10"/>
    </row>
    <row r="27" spans="2:33" ht="42" customHeight="1" x14ac:dyDescent="0.2">
      <c r="B27" s="9"/>
      <c r="C27" s="88"/>
      <c r="D27" s="11"/>
      <c r="E27" s="89"/>
      <c r="F27" s="23"/>
      <c r="G27" s="34" t="s">
        <v>61</v>
      </c>
      <c r="H27" s="25"/>
      <c r="I27" s="24"/>
      <c r="J27" s="23"/>
      <c r="K27" s="24"/>
      <c r="L27" s="24"/>
      <c r="M27" s="24"/>
      <c r="N27" s="24"/>
      <c r="O27" s="24"/>
      <c r="P27" s="24"/>
      <c r="Q27" s="24"/>
      <c r="R27" s="24"/>
      <c r="S27" s="24"/>
      <c r="T27" s="24"/>
      <c r="U27" s="27"/>
      <c r="V27" s="24"/>
      <c r="W27" s="11"/>
      <c r="X27" s="28">
        <v>0</v>
      </c>
      <c r="Y27" s="11"/>
      <c r="Z27" s="95"/>
      <c r="AA27" s="23"/>
      <c r="AB27" s="94"/>
      <c r="AC27" s="23"/>
      <c r="AD27" s="92"/>
      <c r="AE27" s="11"/>
      <c r="AF27" s="53" t="s">
        <v>225</v>
      </c>
      <c r="AG27" s="10"/>
    </row>
    <row r="28" spans="2:33" ht="39" customHeight="1" x14ac:dyDescent="0.2">
      <c r="B28" s="9"/>
      <c r="C28" s="88"/>
      <c r="D28" s="11"/>
      <c r="E28" s="89"/>
      <c r="F28" s="23"/>
      <c r="G28" s="34" t="s">
        <v>62</v>
      </c>
      <c r="H28" s="25"/>
      <c r="I28" s="24"/>
      <c r="J28" s="23"/>
      <c r="K28" s="24"/>
      <c r="L28" s="24"/>
      <c r="M28" s="24"/>
      <c r="N28" s="24"/>
      <c r="O28" s="24"/>
      <c r="P28" s="24"/>
      <c r="Q28" s="24"/>
      <c r="R28" s="24"/>
      <c r="S28" s="24"/>
      <c r="T28" s="24"/>
      <c r="U28" s="24"/>
      <c r="V28" s="27"/>
      <c r="W28" s="11"/>
      <c r="X28" s="28">
        <v>0</v>
      </c>
      <c r="Y28" s="11"/>
      <c r="Z28" s="95"/>
      <c r="AA28" s="23"/>
      <c r="AB28" s="94"/>
      <c r="AC28" s="23"/>
      <c r="AD28" s="92"/>
      <c r="AE28" s="11"/>
      <c r="AF28" s="53" t="s">
        <v>225</v>
      </c>
      <c r="AG28" s="10"/>
    </row>
    <row r="29" spans="2:33" ht="34.5" customHeight="1" x14ac:dyDescent="0.2">
      <c r="B29" s="9"/>
      <c r="C29" s="88"/>
      <c r="D29" s="11"/>
      <c r="E29" s="89"/>
      <c r="F29" s="23"/>
      <c r="G29" s="24" t="s">
        <v>63</v>
      </c>
      <c r="H29" s="25"/>
      <c r="I29" s="24" t="s">
        <v>250</v>
      </c>
      <c r="J29" s="23"/>
      <c r="K29" s="24"/>
      <c r="L29" s="24"/>
      <c r="M29" s="24"/>
      <c r="N29" s="24"/>
      <c r="O29" s="24"/>
      <c r="P29" s="24"/>
      <c r="Q29" s="27"/>
      <c r="R29" s="24"/>
      <c r="S29" s="24"/>
      <c r="T29" s="24"/>
      <c r="U29" s="24"/>
      <c r="V29" s="24"/>
      <c r="W29" s="11"/>
      <c r="X29" s="28">
        <v>1</v>
      </c>
      <c r="Y29" s="11"/>
      <c r="Z29" s="95"/>
      <c r="AA29" s="23"/>
      <c r="AB29" s="94"/>
      <c r="AC29" s="23"/>
      <c r="AD29" s="92"/>
      <c r="AE29" s="11"/>
      <c r="AF29" s="53" t="s">
        <v>261</v>
      </c>
      <c r="AG29" s="10"/>
    </row>
    <row r="30" spans="2:33" ht="60" customHeight="1" x14ac:dyDescent="0.2">
      <c r="B30" s="9"/>
      <c r="C30" s="88"/>
      <c r="D30" s="11"/>
      <c r="E30" s="89"/>
      <c r="F30" s="23"/>
      <c r="G30" s="34" t="s">
        <v>262</v>
      </c>
      <c r="H30" s="25"/>
      <c r="I30" s="24"/>
      <c r="J30" s="23"/>
      <c r="K30" s="24"/>
      <c r="L30" s="24"/>
      <c r="M30" s="24"/>
      <c r="N30" s="24"/>
      <c r="O30" s="24"/>
      <c r="P30" s="24"/>
      <c r="Q30" s="24"/>
      <c r="R30" s="24"/>
      <c r="S30" s="24"/>
      <c r="T30" s="27"/>
      <c r="U30" s="24"/>
      <c r="V30" s="24"/>
      <c r="W30" s="11"/>
      <c r="X30" s="37">
        <v>0</v>
      </c>
      <c r="Y30" s="11"/>
      <c r="Z30" s="95"/>
      <c r="AA30" s="23"/>
      <c r="AB30" s="94"/>
      <c r="AC30" s="23"/>
      <c r="AD30" s="92"/>
      <c r="AE30" s="11"/>
      <c r="AF30" s="53" t="s">
        <v>225</v>
      </c>
      <c r="AG30" s="10"/>
    </row>
    <row r="31" spans="2:33" ht="60" customHeight="1" x14ac:dyDescent="0.2">
      <c r="B31" s="9"/>
      <c r="C31" s="88"/>
      <c r="D31" s="11"/>
      <c r="E31" s="89"/>
      <c r="F31" s="23"/>
      <c r="G31" s="34" t="s">
        <v>64</v>
      </c>
      <c r="H31" s="25"/>
      <c r="I31" s="24"/>
      <c r="J31" s="23"/>
      <c r="K31" s="24"/>
      <c r="L31" s="24"/>
      <c r="M31" s="24"/>
      <c r="N31" s="24"/>
      <c r="O31" s="24"/>
      <c r="P31" s="24"/>
      <c r="Q31" s="24"/>
      <c r="R31" s="24"/>
      <c r="S31" s="24"/>
      <c r="T31" s="24"/>
      <c r="U31" s="27"/>
      <c r="V31" s="24"/>
      <c r="W31" s="11"/>
      <c r="X31" s="28">
        <v>0</v>
      </c>
      <c r="Y31" s="11"/>
      <c r="Z31" s="86"/>
      <c r="AA31" s="23"/>
      <c r="AB31" s="94"/>
      <c r="AC31" s="23"/>
      <c r="AD31" s="92"/>
      <c r="AE31" s="11"/>
      <c r="AF31" s="53" t="s">
        <v>225</v>
      </c>
      <c r="AG31" s="10"/>
    </row>
    <row r="32" spans="2:33" x14ac:dyDescent="0.2">
      <c r="B32" s="9"/>
      <c r="C32" s="88"/>
      <c r="D32" s="11"/>
      <c r="E32" s="23"/>
      <c r="F32" s="23"/>
      <c r="G32" s="25"/>
      <c r="H32" s="25"/>
      <c r="I32" s="25"/>
      <c r="J32" s="23"/>
      <c r="K32" s="23"/>
      <c r="L32" s="23"/>
      <c r="M32" s="23"/>
      <c r="N32" s="23"/>
      <c r="O32" s="23"/>
      <c r="P32" s="23"/>
      <c r="Q32" s="23"/>
      <c r="R32" s="23"/>
      <c r="S32" s="23"/>
      <c r="T32" s="23"/>
      <c r="U32" s="23"/>
      <c r="V32" s="23"/>
      <c r="W32" s="11"/>
      <c r="X32" s="29"/>
      <c r="Y32" s="11"/>
      <c r="Z32" s="30"/>
      <c r="AA32" s="23"/>
      <c r="AB32" s="94"/>
      <c r="AC32" s="23"/>
      <c r="AD32" s="92"/>
      <c r="AE32" s="11"/>
      <c r="AF32" s="56"/>
      <c r="AG32" s="10"/>
    </row>
    <row r="33" spans="1:33" ht="60" customHeight="1" x14ac:dyDescent="0.2">
      <c r="B33" s="9"/>
      <c r="C33" s="88"/>
      <c r="D33" s="11"/>
      <c r="E33" s="89" t="s">
        <v>29</v>
      </c>
      <c r="F33" s="23"/>
      <c r="G33" s="34" t="s">
        <v>67</v>
      </c>
      <c r="H33" s="25"/>
      <c r="I33" s="24"/>
      <c r="J33" s="23"/>
      <c r="K33" s="26"/>
      <c r="L33" s="26"/>
      <c r="M33" s="26"/>
      <c r="N33" s="26"/>
      <c r="O33" s="26"/>
      <c r="P33" s="26"/>
      <c r="Q33" s="26"/>
      <c r="R33" s="26"/>
      <c r="S33" s="26"/>
      <c r="T33" s="26"/>
      <c r="U33" s="27"/>
      <c r="V33" s="26"/>
      <c r="W33" s="11"/>
      <c r="X33" s="28">
        <v>0</v>
      </c>
      <c r="Y33" s="11"/>
      <c r="Z33" s="94">
        <f>+AVERAGE(X33:X35)</f>
        <v>0</v>
      </c>
      <c r="AA33" s="23"/>
      <c r="AB33" s="94"/>
      <c r="AC33" s="23"/>
      <c r="AD33" s="92"/>
      <c r="AE33" s="11"/>
      <c r="AF33" s="53" t="s">
        <v>225</v>
      </c>
      <c r="AG33" s="10"/>
    </row>
    <row r="34" spans="1:33" ht="60" customHeight="1" x14ac:dyDescent="0.2">
      <c r="B34" s="9"/>
      <c r="C34" s="88"/>
      <c r="D34" s="11"/>
      <c r="E34" s="89"/>
      <c r="F34" s="23"/>
      <c r="G34" s="34" t="s">
        <v>68</v>
      </c>
      <c r="H34" s="25"/>
      <c r="I34" s="24"/>
      <c r="J34" s="23"/>
      <c r="K34" s="26"/>
      <c r="L34" s="26"/>
      <c r="M34" s="26"/>
      <c r="N34" s="24"/>
      <c r="O34" s="24"/>
      <c r="P34" s="24"/>
      <c r="Q34" s="24"/>
      <c r="R34" s="24"/>
      <c r="S34" s="24"/>
      <c r="T34" s="24"/>
      <c r="U34" s="24"/>
      <c r="V34" s="27"/>
      <c r="W34" s="11"/>
      <c r="X34" s="28">
        <v>0</v>
      </c>
      <c r="Y34" s="11"/>
      <c r="Z34" s="94"/>
      <c r="AA34" s="23"/>
      <c r="AB34" s="94"/>
      <c r="AC34" s="23"/>
      <c r="AD34" s="92"/>
      <c r="AE34" s="11"/>
      <c r="AF34" s="53" t="s">
        <v>225</v>
      </c>
      <c r="AG34" s="10"/>
    </row>
    <row r="35" spans="1:33" ht="60" customHeight="1" x14ac:dyDescent="0.2">
      <c r="B35" s="9"/>
      <c r="C35" s="88"/>
      <c r="D35" s="11"/>
      <c r="E35" s="89"/>
      <c r="F35" s="23"/>
      <c r="G35" s="34" t="s">
        <v>69</v>
      </c>
      <c r="H35" s="25"/>
      <c r="I35" s="24"/>
      <c r="J35" s="23"/>
      <c r="K35" s="26"/>
      <c r="L35" s="26"/>
      <c r="M35" s="26"/>
      <c r="N35" s="24"/>
      <c r="O35" s="26"/>
      <c r="P35" s="26"/>
      <c r="Q35" s="26"/>
      <c r="R35" s="24"/>
      <c r="S35" s="26"/>
      <c r="T35" s="26"/>
      <c r="U35" s="27"/>
      <c r="V35" s="24"/>
      <c r="W35" s="11"/>
      <c r="X35" s="28">
        <v>0</v>
      </c>
      <c r="Y35" s="11"/>
      <c r="Z35" s="94"/>
      <c r="AA35" s="23"/>
      <c r="AB35" s="94"/>
      <c r="AC35" s="23"/>
      <c r="AD35" s="92"/>
      <c r="AE35" s="11"/>
      <c r="AF35" s="53" t="s">
        <v>225</v>
      </c>
      <c r="AG35" s="10"/>
    </row>
    <row r="36" spans="1:33" x14ac:dyDescent="0.2">
      <c r="B36" s="9"/>
      <c r="C36" s="88"/>
      <c r="D36" s="11"/>
      <c r="E36" s="23"/>
      <c r="F36" s="23"/>
      <c r="G36" s="25"/>
      <c r="H36" s="25"/>
      <c r="I36" s="25"/>
      <c r="J36" s="23"/>
      <c r="K36" s="23"/>
      <c r="L36" s="23"/>
      <c r="M36" s="23"/>
      <c r="N36" s="23"/>
      <c r="O36" s="23"/>
      <c r="P36" s="23"/>
      <c r="Q36" s="23"/>
      <c r="R36" s="23"/>
      <c r="S36" s="23"/>
      <c r="T36" s="23"/>
      <c r="U36" s="23"/>
      <c r="V36" s="23"/>
      <c r="W36" s="11"/>
      <c r="X36" s="29"/>
      <c r="Y36" s="11"/>
      <c r="Z36" s="30"/>
      <c r="AA36" s="23"/>
      <c r="AB36" s="94"/>
      <c r="AC36" s="23"/>
      <c r="AD36" s="92"/>
      <c r="AE36" s="11"/>
      <c r="AF36" s="57"/>
      <c r="AG36" s="10"/>
    </row>
    <row r="37" spans="1:33" ht="60" customHeight="1" x14ac:dyDescent="0.2">
      <c r="B37" s="9"/>
      <c r="C37" s="88"/>
      <c r="D37" s="11"/>
      <c r="E37" s="89" t="s">
        <v>77</v>
      </c>
      <c r="F37" s="23"/>
      <c r="G37" s="34" t="s">
        <v>70</v>
      </c>
      <c r="H37" s="25"/>
      <c r="I37" s="24"/>
      <c r="J37" s="23"/>
      <c r="K37" s="26"/>
      <c r="L37" s="26"/>
      <c r="M37" s="26"/>
      <c r="N37" s="24"/>
      <c r="O37" s="24"/>
      <c r="P37" s="24"/>
      <c r="Q37" s="24"/>
      <c r="R37" s="24"/>
      <c r="S37" s="24"/>
      <c r="T37" s="24"/>
      <c r="U37" s="24"/>
      <c r="V37" s="27"/>
      <c r="W37" s="11"/>
      <c r="X37" s="32">
        <v>0</v>
      </c>
      <c r="Y37" s="11"/>
      <c r="Z37" s="94">
        <f>+AVERAGE(X37:X40)</f>
        <v>0.75</v>
      </c>
      <c r="AA37" s="23"/>
      <c r="AB37" s="94"/>
      <c r="AC37" s="23"/>
      <c r="AD37" s="92"/>
      <c r="AE37" s="11"/>
      <c r="AF37" s="53" t="s">
        <v>225</v>
      </c>
      <c r="AG37" s="10"/>
    </row>
    <row r="38" spans="1:33" ht="122.25" customHeight="1" x14ac:dyDescent="0.2">
      <c r="B38" s="9"/>
      <c r="C38" s="88"/>
      <c r="D38" s="11"/>
      <c r="E38" s="89"/>
      <c r="F38" s="23"/>
      <c r="G38" s="24" t="s">
        <v>71</v>
      </c>
      <c r="H38" s="25"/>
      <c r="I38" s="24" t="s">
        <v>74</v>
      </c>
      <c r="J38" s="23"/>
      <c r="K38" s="26"/>
      <c r="L38" s="26"/>
      <c r="M38" s="27"/>
      <c r="O38" s="26"/>
      <c r="P38" s="26"/>
      <c r="Q38" s="26"/>
      <c r="R38" s="26"/>
      <c r="S38" s="26"/>
      <c r="T38" s="26"/>
      <c r="U38" s="26"/>
      <c r="V38" s="24"/>
      <c r="W38" s="11"/>
      <c r="X38" s="32">
        <v>1</v>
      </c>
      <c r="Y38" s="11"/>
      <c r="Z38" s="94"/>
      <c r="AA38" s="23"/>
      <c r="AB38" s="94"/>
      <c r="AC38" s="23"/>
      <c r="AD38" s="92"/>
      <c r="AE38" s="11"/>
      <c r="AF38" s="41" t="s">
        <v>226</v>
      </c>
      <c r="AG38" s="10"/>
    </row>
    <row r="39" spans="1:33" ht="126.75" customHeight="1" x14ac:dyDescent="0.2">
      <c r="B39" s="9"/>
      <c r="C39" s="88"/>
      <c r="D39" s="11"/>
      <c r="E39" s="89"/>
      <c r="F39" s="23"/>
      <c r="G39" s="24" t="s">
        <v>72</v>
      </c>
      <c r="H39" s="25"/>
      <c r="I39" s="24" t="s">
        <v>75</v>
      </c>
      <c r="J39" s="23"/>
      <c r="K39" s="26"/>
      <c r="L39" s="26"/>
      <c r="M39" s="27"/>
      <c r="N39" s="24"/>
      <c r="O39" s="26"/>
      <c r="P39" s="26"/>
      <c r="Q39" s="26"/>
      <c r="R39" s="24"/>
      <c r="S39" s="26"/>
      <c r="T39" s="26"/>
      <c r="U39" s="26"/>
      <c r="V39" s="24"/>
      <c r="W39" s="11"/>
      <c r="X39" s="32">
        <v>1</v>
      </c>
      <c r="Y39" s="11"/>
      <c r="Z39" s="94"/>
      <c r="AA39" s="23"/>
      <c r="AB39" s="94"/>
      <c r="AC39" s="23"/>
      <c r="AD39" s="92"/>
      <c r="AE39" s="11"/>
      <c r="AF39" s="54" t="s">
        <v>227</v>
      </c>
      <c r="AG39" s="10"/>
    </row>
    <row r="40" spans="1:33" ht="135.75" customHeight="1" x14ac:dyDescent="0.2">
      <c r="B40" s="9"/>
      <c r="C40" s="88"/>
      <c r="D40" s="11"/>
      <c r="E40" s="89"/>
      <c r="F40" s="23"/>
      <c r="G40" s="24" t="s">
        <v>73</v>
      </c>
      <c r="H40" s="25"/>
      <c r="I40" s="24" t="s">
        <v>76</v>
      </c>
      <c r="J40" s="23"/>
      <c r="K40" s="26"/>
      <c r="L40" s="26"/>
      <c r="M40" s="27"/>
      <c r="N40" s="24"/>
      <c r="O40" s="26"/>
      <c r="P40" s="26"/>
      <c r="Q40" s="26"/>
      <c r="R40" s="24"/>
      <c r="S40" s="26"/>
      <c r="T40" s="26"/>
      <c r="U40" s="26"/>
      <c r="V40" s="24"/>
      <c r="W40" s="11"/>
      <c r="X40" s="32">
        <v>1</v>
      </c>
      <c r="Y40" s="11"/>
      <c r="Z40" s="94"/>
      <c r="AA40" s="23"/>
      <c r="AB40" s="94"/>
      <c r="AC40" s="23"/>
      <c r="AD40" s="92"/>
      <c r="AE40" s="11"/>
      <c r="AF40" s="38" t="s">
        <v>193</v>
      </c>
      <c r="AG40" s="10"/>
    </row>
    <row r="41" spans="1:33" x14ac:dyDescent="0.2">
      <c r="B41" s="9"/>
      <c r="C41" s="88"/>
      <c r="D41" s="11"/>
      <c r="E41" s="23"/>
      <c r="F41" s="23"/>
      <c r="G41" s="23"/>
      <c r="H41" s="23"/>
      <c r="I41" s="23"/>
      <c r="J41" s="23"/>
      <c r="K41" s="23"/>
      <c r="L41" s="23"/>
      <c r="M41" s="23"/>
      <c r="N41" s="23"/>
      <c r="O41" s="23"/>
      <c r="P41" s="23"/>
      <c r="Q41" s="23"/>
      <c r="R41" s="23"/>
      <c r="S41" s="23"/>
      <c r="T41" s="23"/>
      <c r="U41" s="23"/>
      <c r="V41" s="23"/>
      <c r="W41" s="11"/>
      <c r="X41" s="29"/>
      <c r="Y41" s="11"/>
      <c r="Z41" s="30"/>
      <c r="AA41" s="23"/>
      <c r="AB41" s="94"/>
      <c r="AC41" s="23"/>
      <c r="AD41" s="92"/>
      <c r="AE41" s="11"/>
      <c r="AF41" s="56"/>
      <c r="AG41" s="10"/>
    </row>
    <row r="42" spans="1:33" ht="54.75" customHeight="1" x14ac:dyDescent="0.2">
      <c r="B42" s="9"/>
      <c r="C42" s="88"/>
      <c r="D42" s="11"/>
      <c r="E42" s="89" t="s">
        <v>30</v>
      </c>
      <c r="F42" s="23"/>
      <c r="G42" s="34" t="s">
        <v>78</v>
      </c>
      <c r="H42" s="25"/>
      <c r="I42" s="42"/>
      <c r="J42" s="23"/>
      <c r="K42" s="26"/>
      <c r="L42" s="26"/>
      <c r="M42" s="24"/>
      <c r="N42" s="24"/>
      <c r="O42" s="24"/>
      <c r="P42" s="24"/>
      <c r="Q42" s="24"/>
      <c r="R42" s="24"/>
      <c r="S42" s="26"/>
      <c r="T42" s="26"/>
      <c r="U42" s="26"/>
      <c r="V42" s="27"/>
      <c r="W42" s="11"/>
      <c r="X42" s="28">
        <v>0</v>
      </c>
      <c r="Y42" s="11"/>
      <c r="Z42" s="85">
        <f>AVERAGE(X42:X43)</f>
        <v>0.5</v>
      </c>
      <c r="AA42" s="23"/>
      <c r="AB42" s="94"/>
      <c r="AC42" s="23"/>
      <c r="AD42" s="92"/>
      <c r="AE42" s="11"/>
      <c r="AF42" s="53" t="s">
        <v>225</v>
      </c>
      <c r="AG42" s="10"/>
    </row>
    <row r="43" spans="1:33" ht="68.25" customHeight="1" x14ac:dyDescent="0.2">
      <c r="B43" s="9"/>
      <c r="C43" s="88"/>
      <c r="D43" s="11"/>
      <c r="E43" s="89"/>
      <c r="F43" s="23"/>
      <c r="G43" s="24" t="s">
        <v>79</v>
      </c>
      <c r="H43" s="25"/>
      <c r="I43" s="24" t="s">
        <v>259</v>
      </c>
      <c r="J43" s="23"/>
      <c r="K43" s="26"/>
      <c r="L43" s="26"/>
      <c r="M43" s="24"/>
      <c r="N43" s="24"/>
      <c r="O43" s="24"/>
      <c r="P43" s="24"/>
      <c r="Q43" s="24"/>
      <c r="R43" s="27"/>
      <c r="S43" s="26"/>
      <c r="T43" s="26"/>
      <c r="U43" s="26"/>
      <c r="V43" s="24"/>
      <c r="W43" s="11"/>
      <c r="X43" s="28">
        <v>1</v>
      </c>
      <c r="Y43" s="11"/>
      <c r="Z43" s="86"/>
      <c r="AA43" s="23"/>
      <c r="AB43" s="94"/>
      <c r="AC43" s="23"/>
      <c r="AD43" s="92"/>
      <c r="AE43" s="11"/>
      <c r="AF43" s="53" t="s">
        <v>241</v>
      </c>
      <c r="AG43" s="10"/>
    </row>
    <row r="44" spans="1:33" x14ac:dyDescent="0.2">
      <c r="B44" s="9"/>
      <c r="C44" s="11"/>
      <c r="D44" s="11"/>
      <c r="E44" s="23"/>
      <c r="F44" s="23"/>
      <c r="G44" s="23"/>
      <c r="H44" s="23"/>
      <c r="I44" s="23"/>
      <c r="J44" s="23"/>
      <c r="K44" s="23"/>
      <c r="L44" s="23"/>
      <c r="M44" s="23"/>
      <c r="N44" s="23"/>
      <c r="O44" s="23"/>
      <c r="P44" s="23"/>
      <c r="Q44" s="23"/>
      <c r="R44" s="23"/>
      <c r="S44" s="23"/>
      <c r="T44" s="23"/>
      <c r="U44" s="23"/>
      <c r="V44" s="23"/>
      <c r="W44" s="11"/>
      <c r="X44" s="29"/>
      <c r="Y44" s="11"/>
      <c r="Z44" s="30"/>
      <c r="AA44" s="23"/>
      <c r="AB44" s="30"/>
      <c r="AC44" s="23"/>
      <c r="AD44" s="92"/>
      <c r="AE44" s="11"/>
      <c r="AF44" s="56"/>
      <c r="AG44" s="10"/>
    </row>
    <row r="45" spans="1:33" ht="52.5" customHeight="1" x14ac:dyDescent="0.2">
      <c r="B45" s="9"/>
      <c r="C45" s="88" t="s">
        <v>31</v>
      </c>
      <c r="D45" s="11"/>
      <c r="E45" s="89" t="s">
        <v>32</v>
      </c>
      <c r="F45" s="23"/>
      <c r="G45" s="24" t="s">
        <v>80</v>
      </c>
      <c r="H45" s="25"/>
      <c r="I45" s="43" t="s">
        <v>83</v>
      </c>
      <c r="J45" s="23"/>
      <c r="K45" s="26"/>
      <c r="L45" s="26"/>
      <c r="M45" s="27"/>
      <c r="N45" s="24"/>
      <c r="O45" s="26"/>
      <c r="P45" s="24"/>
      <c r="Q45" s="26"/>
      <c r="R45" s="24"/>
      <c r="S45" s="26"/>
      <c r="T45" s="26"/>
      <c r="U45" s="24"/>
      <c r="V45" s="24"/>
      <c r="W45" s="11"/>
      <c r="X45" s="28">
        <v>1</v>
      </c>
      <c r="Y45" s="11"/>
      <c r="Z45" s="85">
        <f>+AVERAGE(X45:X47)</f>
        <v>0.33333333333333331</v>
      </c>
      <c r="AA45" s="23"/>
      <c r="AB45" s="85">
        <f>AVERAGE(Z45,Z49,Z54,Z59,Z61)</f>
        <v>0.70833333333333326</v>
      </c>
      <c r="AC45" s="23"/>
      <c r="AD45" s="92"/>
      <c r="AE45" s="11"/>
      <c r="AF45" s="44" t="s">
        <v>108</v>
      </c>
      <c r="AG45" s="10"/>
    </row>
    <row r="46" spans="1:33" ht="54" customHeight="1" x14ac:dyDescent="0.2">
      <c r="A46" s="2">
        <v>0</v>
      </c>
      <c r="B46" s="9"/>
      <c r="C46" s="88"/>
      <c r="D46" s="11"/>
      <c r="E46" s="89"/>
      <c r="F46" s="23"/>
      <c r="G46" s="34" t="s">
        <v>81</v>
      </c>
      <c r="H46" s="25"/>
      <c r="I46" s="42"/>
      <c r="J46" s="23"/>
      <c r="K46" s="26"/>
      <c r="L46" s="26"/>
      <c r="M46" s="26"/>
      <c r="N46" s="24"/>
      <c r="O46" s="26"/>
      <c r="P46" s="27"/>
      <c r="Q46" s="26"/>
      <c r="R46" s="24"/>
      <c r="S46" s="26"/>
      <c r="T46" s="26"/>
      <c r="U46" s="24"/>
      <c r="V46" s="24"/>
      <c r="W46" s="11"/>
      <c r="X46" s="28">
        <v>0</v>
      </c>
      <c r="Y46" s="11"/>
      <c r="Z46" s="95"/>
      <c r="AA46" s="23"/>
      <c r="AB46" s="95"/>
      <c r="AC46" s="23"/>
      <c r="AD46" s="92"/>
      <c r="AE46" s="11"/>
      <c r="AF46" s="53" t="s">
        <v>295</v>
      </c>
      <c r="AG46" s="10"/>
    </row>
    <row r="47" spans="1:33" ht="96.75" customHeight="1" x14ac:dyDescent="0.2">
      <c r="B47" s="9"/>
      <c r="C47" s="88"/>
      <c r="D47" s="11"/>
      <c r="E47" s="89"/>
      <c r="F47" s="23"/>
      <c r="G47" s="34" t="s">
        <v>82</v>
      </c>
      <c r="H47" s="25"/>
      <c r="I47" s="24"/>
      <c r="J47" s="23"/>
      <c r="K47" s="26"/>
      <c r="L47" s="26"/>
      <c r="M47" s="26"/>
      <c r="N47" s="24"/>
      <c r="O47" s="27"/>
      <c r="P47" s="24"/>
      <c r="Q47" s="26"/>
      <c r="R47" s="24"/>
      <c r="S47" s="26"/>
      <c r="T47" s="26"/>
      <c r="U47" s="24"/>
      <c r="V47" s="24"/>
      <c r="W47" s="11"/>
      <c r="X47" s="28">
        <v>0</v>
      </c>
      <c r="Y47" s="11"/>
      <c r="Z47" s="86"/>
      <c r="AA47" s="23"/>
      <c r="AB47" s="95"/>
      <c r="AC47" s="23"/>
      <c r="AD47" s="92"/>
      <c r="AE47" s="11"/>
      <c r="AF47" s="53" t="s">
        <v>242</v>
      </c>
      <c r="AG47" s="10"/>
    </row>
    <row r="48" spans="1:33" ht="15" customHeight="1" x14ac:dyDescent="0.2">
      <c r="B48" s="9"/>
      <c r="C48" s="88"/>
      <c r="D48" s="11"/>
      <c r="E48" s="23"/>
      <c r="F48" s="23"/>
      <c r="G48" s="25"/>
      <c r="H48" s="25"/>
      <c r="I48" s="25"/>
      <c r="J48" s="23"/>
      <c r="K48" s="23"/>
      <c r="L48" s="23"/>
      <c r="M48" s="23"/>
      <c r="N48" s="23"/>
      <c r="O48" s="23"/>
      <c r="P48" s="23"/>
      <c r="Q48" s="23"/>
      <c r="R48" s="23"/>
      <c r="S48" s="23"/>
      <c r="T48" s="23"/>
      <c r="U48" s="23"/>
      <c r="V48" s="23"/>
      <c r="W48" s="11"/>
      <c r="X48" s="29"/>
      <c r="Y48" s="11"/>
      <c r="Z48" s="30"/>
      <c r="AA48" s="23"/>
      <c r="AB48" s="95"/>
      <c r="AC48" s="23"/>
      <c r="AD48" s="92"/>
      <c r="AE48" s="11"/>
      <c r="AF48" s="56"/>
      <c r="AG48" s="10"/>
    </row>
    <row r="49" spans="2:33" ht="72" customHeight="1" x14ac:dyDescent="0.2">
      <c r="B49" s="9"/>
      <c r="C49" s="88"/>
      <c r="D49" s="11"/>
      <c r="E49" s="89" t="s">
        <v>33</v>
      </c>
      <c r="F49" s="23"/>
      <c r="G49" s="34" t="s">
        <v>84</v>
      </c>
      <c r="H49" s="25"/>
      <c r="I49" s="24"/>
      <c r="J49" s="23"/>
      <c r="K49" s="26"/>
      <c r="L49" s="26"/>
      <c r="M49" s="26"/>
      <c r="N49" s="24"/>
      <c r="O49" s="27"/>
      <c r="P49" s="26"/>
      <c r="Q49" s="26"/>
      <c r="R49" s="24"/>
      <c r="S49" s="26"/>
      <c r="T49" s="26"/>
      <c r="U49" s="26"/>
      <c r="V49" s="24"/>
      <c r="W49" s="11"/>
      <c r="X49" s="28">
        <v>0</v>
      </c>
      <c r="Y49" s="11"/>
      <c r="Z49" s="94">
        <f>AVERAGE(X49:X52)</f>
        <v>0.5</v>
      </c>
      <c r="AA49" s="23"/>
      <c r="AB49" s="95"/>
      <c r="AC49" s="23"/>
      <c r="AD49" s="92"/>
      <c r="AE49" s="11"/>
      <c r="AF49" s="53" t="s">
        <v>285</v>
      </c>
      <c r="AG49" s="10"/>
    </row>
    <row r="50" spans="2:33" ht="120.75" customHeight="1" x14ac:dyDescent="0.2">
      <c r="B50" s="9"/>
      <c r="C50" s="88"/>
      <c r="D50" s="11"/>
      <c r="E50" s="89"/>
      <c r="F50" s="23"/>
      <c r="G50" s="24" t="s">
        <v>85</v>
      </c>
      <c r="H50" s="25"/>
      <c r="I50" s="24" t="s">
        <v>88</v>
      </c>
      <c r="J50" s="23"/>
      <c r="K50" s="26"/>
      <c r="L50" s="26"/>
      <c r="M50" s="27"/>
      <c r="N50" s="24"/>
      <c r="O50" s="26"/>
      <c r="P50" s="26"/>
      <c r="Q50" s="26"/>
      <c r="R50" s="24"/>
      <c r="S50" s="26"/>
      <c r="T50" s="24"/>
      <c r="U50" s="26"/>
      <c r="V50" s="24"/>
      <c r="W50" s="11"/>
      <c r="X50" s="28">
        <v>1</v>
      </c>
      <c r="Y50" s="11"/>
      <c r="Z50" s="94"/>
      <c r="AA50" s="23"/>
      <c r="AB50" s="95"/>
      <c r="AC50" s="23"/>
      <c r="AD50" s="92"/>
      <c r="AE50" s="11"/>
      <c r="AF50" s="40" t="s">
        <v>109</v>
      </c>
      <c r="AG50" s="10"/>
    </row>
    <row r="51" spans="2:33" ht="60" customHeight="1" x14ac:dyDescent="0.2">
      <c r="B51" s="9"/>
      <c r="C51" s="88"/>
      <c r="D51" s="11"/>
      <c r="E51" s="89"/>
      <c r="F51" s="23"/>
      <c r="G51" s="24" t="s">
        <v>86</v>
      </c>
      <c r="H51" s="25"/>
      <c r="I51" s="24"/>
      <c r="J51" s="23"/>
      <c r="K51" s="26"/>
      <c r="L51" s="26"/>
      <c r="M51" s="26"/>
      <c r="N51" s="24"/>
      <c r="O51" s="26"/>
      <c r="P51" s="26"/>
      <c r="Q51" s="26"/>
      <c r="R51" s="24"/>
      <c r="S51" s="26"/>
      <c r="T51" s="27"/>
      <c r="U51" s="26"/>
      <c r="V51" s="24"/>
      <c r="W51" s="11"/>
      <c r="X51" s="28">
        <v>0</v>
      </c>
      <c r="Y51" s="11"/>
      <c r="Z51" s="94"/>
      <c r="AA51" s="23"/>
      <c r="AB51" s="95"/>
      <c r="AC51" s="23"/>
      <c r="AD51" s="92"/>
      <c r="AE51" s="11"/>
      <c r="AF51" s="53" t="s">
        <v>225</v>
      </c>
      <c r="AG51" s="10"/>
    </row>
    <row r="52" spans="2:33" ht="60" customHeight="1" x14ac:dyDescent="0.2">
      <c r="B52" s="9"/>
      <c r="C52" s="88"/>
      <c r="D52" s="11"/>
      <c r="E52" s="89"/>
      <c r="F52" s="23"/>
      <c r="G52" s="24" t="s">
        <v>87</v>
      </c>
      <c r="H52" s="25"/>
      <c r="I52" s="24" t="s">
        <v>107</v>
      </c>
      <c r="J52" s="23"/>
      <c r="K52" s="26"/>
      <c r="L52" s="26"/>
      <c r="M52" s="27"/>
      <c r="N52" s="24"/>
      <c r="O52" s="26"/>
      <c r="P52" s="26"/>
      <c r="Q52" s="26"/>
      <c r="R52" s="24"/>
      <c r="S52" s="26"/>
      <c r="T52" s="26"/>
      <c r="U52" s="26"/>
      <c r="V52" s="24"/>
      <c r="W52" s="11"/>
      <c r="X52" s="28">
        <v>1</v>
      </c>
      <c r="Y52" s="11"/>
      <c r="Z52" s="94"/>
      <c r="AA52" s="23"/>
      <c r="AB52" s="95"/>
      <c r="AC52" s="23"/>
      <c r="AD52" s="92"/>
      <c r="AE52" s="11"/>
      <c r="AF52" s="40" t="s">
        <v>194</v>
      </c>
      <c r="AG52" s="10"/>
    </row>
    <row r="53" spans="2:33" ht="15" customHeight="1" x14ac:dyDescent="0.2">
      <c r="B53" s="9"/>
      <c r="C53" s="88"/>
      <c r="D53" s="11"/>
      <c r="E53" s="23"/>
      <c r="F53" s="23"/>
      <c r="G53" s="25"/>
      <c r="H53" s="25"/>
      <c r="I53" s="25"/>
      <c r="J53" s="23"/>
      <c r="K53" s="23"/>
      <c r="L53" s="23"/>
      <c r="M53" s="23"/>
      <c r="N53" s="23"/>
      <c r="O53" s="23"/>
      <c r="P53" s="23"/>
      <c r="Q53" s="23"/>
      <c r="R53" s="23"/>
      <c r="S53" s="23"/>
      <c r="T53" s="23"/>
      <c r="U53" s="23"/>
      <c r="V53" s="23"/>
      <c r="W53" s="11"/>
      <c r="X53" s="29"/>
      <c r="Y53" s="11"/>
      <c r="Z53" s="30"/>
      <c r="AA53" s="23"/>
      <c r="AB53" s="95"/>
      <c r="AC53" s="23"/>
      <c r="AD53" s="92"/>
      <c r="AE53" s="11"/>
      <c r="AF53" s="56"/>
      <c r="AG53" s="10"/>
    </row>
    <row r="54" spans="2:33" ht="78.75" customHeight="1" x14ac:dyDescent="0.2">
      <c r="B54" s="9"/>
      <c r="C54" s="88"/>
      <c r="D54" s="11"/>
      <c r="E54" s="89" t="s">
        <v>34</v>
      </c>
      <c r="F54" s="23"/>
      <c r="G54" s="24" t="s">
        <v>91</v>
      </c>
      <c r="H54" s="25"/>
      <c r="I54" s="47" t="s">
        <v>251</v>
      </c>
      <c r="J54" s="23"/>
      <c r="K54" s="34"/>
      <c r="L54" s="34"/>
      <c r="M54" s="34"/>
      <c r="N54" s="34"/>
      <c r="O54" s="34"/>
      <c r="P54" s="34"/>
      <c r="Q54" s="27"/>
      <c r="R54" s="34"/>
      <c r="S54" s="34"/>
      <c r="T54" s="34"/>
      <c r="U54" s="34"/>
      <c r="V54" s="34"/>
      <c r="W54" s="11"/>
      <c r="X54" s="28">
        <v>1</v>
      </c>
      <c r="Y54" s="11"/>
      <c r="Z54" s="85">
        <f>+AVERAGE(X54:X56)</f>
        <v>1</v>
      </c>
      <c r="AA54" s="23"/>
      <c r="AB54" s="95"/>
      <c r="AC54" s="23"/>
      <c r="AD54" s="92"/>
      <c r="AE54" s="11"/>
      <c r="AF54" s="53" t="s">
        <v>286</v>
      </c>
      <c r="AG54" s="10"/>
    </row>
    <row r="55" spans="2:33" ht="81" customHeight="1" x14ac:dyDescent="0.2">
      <c r="B55" s="9"/>
      <c r="C55" s="88"/>
      <c r="D55" s="11"/>
      <c r="E55" s="89"/>
      <c r="F55" s="23"/>
      <c r="G55" s="24" t="s">
        <v>92</v>
      </c>
      <c r="H55" s="25"/>
      <c r="I55" s="45" t="s">
        <v>89</v>
      </c>
      <c r="J55" s="23"/>
      <c r="K55" s="34"/>
      <c r="L55" s="34"/>
      <c r="M55" s="27"/>
      <c r="N55" s="34"/>
      <c r="O55" s="34"/>
      <c r="P55" s="34"/>
      <c r="Q55" s="34"/>
      <c r="R55" s="34"/>
      <c r="S55" s="34"/>
      <c r="T55" s="34"/>
      <c r="U55" s="34"/>
      <c r="V55" s="34"/>
      <c r="W55" s="11"/>
      <c r="X55" s="28">
        <v>1</v>
      </c>
      <c r="Y55" s="11"/>
      <c r="Z55" s="95"/>
      <c r="AA55" s="23"/>
      <c r="AB55" s="95"/>
      <c r="AC55" s="23"/>
      <c r="AD55" s="92"/>
      <c r="AE55" s="11"/>
      <c r="AF55" s="58" t="s">
        <v>110</v>
      </c>
      <c r="AG55" s="10"/>
    </row>
    <row r="56" spans="2:33" ht="85.5" customHeight="1" x14ac:dyDescent="0.2">
      <c r="B56" s="9"/>
      <c r="C56" s="88"/>
      <c r="D56" s="11"/>
      <c r="E56" s="89"/>
      <c r="F56" s="23"/>
      <c r="G56" s="24" t="s">
        <v>93</v>
      </c>
      <c r="H56" s="25"/>
      <c r="I56" s="24" t="s">
        <v>90</v>
      </c>
      <c r="J56" s="23"/>
      <c r="K56" s="34"/>
      <c r="L56" s="34"/>
      <c r="M56" s="34"/>
      <c r="N56" s="27"/>
      <c r="O56" s="34"/>
      <c r="P56" s="34"/>
      <c r="Q56" s="34"/>
      <c r="R56" s="34"/>
      <c r="S56" s="34"/>
      <c r="T56" s="34"/>
      <c r="U56" s="34"/>
      <c r="V56" s="34"/>
      <c r="W56" s="11"/>
      <c r="X56" s="28">
        <v>1</v>
      </c>
      <c r="Y56" s="11"/>
      <c r="Z56" s="86"/>
      <c r="AA56" s="23"/>
      <c r="AB56" s="95"/>
      <c r="AC56" s="23"/>
      <c r="AD56" s="92"/>
      <c r="AE56" s="11"/>
      <c r="AF56" s="58" t="s">
        <v>264</v>
      </c>
      <c r="AG56" s="10"/>
    </row>
    <row r="57" spans="2:33" ht="15" customHeight="1" x14ac:dyDescent="0.2">
      <c r="B57" s="9"/>
      <c r="C57" s="88"/>
      <c r="D57" s="11"/>
      <c r="E57" s="23"/>
      <c r="F57" s="23"/>
      <c r="G57" s="25"/>
      <c r="H57" s="25"/>
      <c r="I57" s="25"/>
      <c r="J57" s="23"/>
      <c r="K57" s="23"/>
      <c r="L57" s="23"/>
      <c r="M57" s="23"/>
      <c r="N57" s="23"/>
      <c r="O57" s="23"/>
      <c r="P57" s="23"/>
      <c r="Q57" s="23"/>
      <c r="R57" s="23"/>
      <c r="S57" s="23"/>
      <c r="T57" s="23"/>
      <c r="U57" s="23"/>
      <c r="V57" s="23"/>
      <c r="W57" s="11"/>
      <c r="X57" s="29"/>
      <c r="Y57" s="11"/>
      <c r="Z57" s="30"/>
      <c r="AA57" s="23"/>
      <c r="AB57" s="95"/>
      <c r="AC57" s="23"/>
      <c r="AD57" s="92"/>
      <c r="AE57" s="11"/>
      <c r="AF57" s="56"/>
      <c r="AG57" s="10"/>
    </row>
    <row r="58" spans="2:33" ht="186" customHeight="1" x14ac:dyDescent="0.2">
      <c r="B58" s="9"/>
      <c r="C58" s="88"/>
      <c r="D58" s="11"/>
      <c r="E58" s="89" t="s">
        <v>35</v>
      </c>
      <c r="F58" s="23"/>
      <c r="G58" s="24" t="s">
        <v>94</v>
      </c>
      <c r="H58" s="25"/>
      <c r="I58" s="24" t="s">
        <v>249</v>
      </c>
      <c r="J58" s="23"/>
      <c r="K58" s="26"/>
      <c r="L58" s="26"/>
      <c r="M58" s="26"/>
      <c r="N58" s="26"/>
      <c r="O58" s="26"/>
      <c r="P58" s="27"/>
      <c r="Q58" s="26"/>
      <c r="R58" s="26"/>
      <c r="S58" s="26"/>
      <c r="T58" s="26"/>
      <c r="U58" s="26"/>
      <c r="V58" s="26"/>
      <c r="W58" s="11"/>
      <c r="X58" s="28">
        <v>1</v>
      </c>
      <c r="Y58" s="11"/>
      <c r="Z58" s="85">
        <f>AVERAGE(X58:X59)</f>
        <v>0.5</v>
      </c>
      <c r="AA58" s="23"/>
      <c r="AB58" s="95"/>
      <c r="AC58" s="23"/>
      <c r="AD58" s="92"/>
      <c r="AE58" s="11"/>
      <c r="AF58" s="53" t="s">
        <v>243</v>
      </c>
      <c r="AG58" s="10"/>
    </row>
    <row r="59" spans="2:33" ht="160.5" customHeight="1" x14ac:dyDescent="0.2">
      <c r="B59" s="9"/>
      <c r="C59" s="88"/>
      <c r="D59" s="11"/>
      <c r="E59" s="89"/>
      <c r="F59" s="23"/>
      <c r="G59" s="24" t="s">
        <v>95</v>
      </c>
      <c r="H59" s="25"/>
      <c r="I59" s="24"/>
      <c r="J59" s="23"/>
      <c r="K59" s="26"/>
      <c r="L59" s="26"/>
      <c r="M59" s="26"/>
      <c r="N59" s="26"/>
      <c r="O59" s="26"/>
      <c r="P59" s="27"/>
      <c r="Q59" s="26"/>
      <c r="R59" s="26"/>
      <c r="S59" s="26"/>
      <c r="T59" s="26"/>
      <c r="U59" s="26"/>
      <c r="V59" s="26"/>
      <c r="W59" s="11"/>
      <c r="X59" s="28">
        <v>0</v>
      </c>
      <c r="Y59" s="11"/>
      <c r="Z59" s="86"/>
      <c r="AA59" s="23"/>
      <c r="AB59" s="95"/>
      <c r="AC59" s="23"/>
      <c r="AD59" s="92"/>
      <c r="AE59" s="11"/>
      <c r="AF59" s="53" t="s">
        <v>244</v>
      </c>
      <c r="AG59" s="10"/>
    </row>
    <row r="60" spans="2:33" ht="15" customHeight="1" x14ac:dyDescent="0.2">
      <c r="B60" s="9"/>
      <c r="C60" s="88"/>
      <c r="D60" s="11"/>
      <c r="E60" s="23"/>
      <c r="F60" s="23"/>
      <c r="G60" s="25"/>
      <c r="H60" s="25"/>
      <c r="I60" s="25"/>
      <c r="J60" s="23"/>
      <c r="K60" s="23"/>
      <c r="L60" s="23"/>
      <c r="M60" s="23"/>
      <c r="N60" s="23"/>
      <c r="O60" s="23"/>
      <c r="P60" s="23"/>
      <c r="Q60" s="23"/>
      <c r="R60" s="23"/>
      <c r="S60" s="23"/>
      <c r="T60" s="23"/>
      <c r="U60" s="23"/>
      <c r="V60" s="23"/>
      <c r="W60" s="11"/>
      <c r="X60" s="29"/>
      <c r="Y60" s="11"/>
      <c r="Z60" s="30"/>
      <c r="AA60" s="23"/>
      <c r="AB60" s="95"/>
      <c r="AC60" s="23"/>
      <c r="AD60" s="92"/>
      <c r="AE60" s="11"/>
      <c r="AF60" s="56"/>
      <c r="AG60" s="10"/>
    </row>
    <row r="61" spans="2:33" ht="60" customHeight="1" x14ac:dyDescent="0.2">
      <c r="B61" s="9"/>
      <c r="C61" s="88"/>
      <c r="D61" s="11"/>
      <c r="E61" s="46" t="s">
        <v>36</v>
      </c>
      <c r="F61" s="23"/>
      <c r="G61" s="24" t="s">
        <v>96</v>
      </c>
      <c r="H61" s="25"/>
      <c r="I61" s="24" t="s">
        <v>252</v>
      </c>
      <c r="J61" s="23"/>
      <c r="K61" s="26"/>
      <c r="L61" s="26"/>
      <c r="M61" s="26"/>
      <c r="N61" s="24"/>
      <c r="O61" s="24"/>
      <c r="P61" s="24"/>
      <c r="Q61" s="27"/>
      <c r="R61" s="24"/>
      <c r="S61" s="26"/>
      <c r="T61" s="26"/>
      <c r="U61" s="26"/>
      <c r="V61" s="24"/>
      <c r="W61" s="11"/>
      <c r="X61" s="28">
        <v>1</v>
      </c>
      <c r="Y61" s="11"/>
      <c r="Z61" s="32">
        <f>+X61</f>
        <v>1</v>
      </c>
      <c r="AA61" s="23"/>
      <c r="AB61" s="86"/>
      <c r="AC61" s="23"/>
      <c r="AD61" s="92"/>
      <c r="AE61" s="11"/>
      <c r="AF61" s="53" t="s">
        <v>287</v>
      </c>
      <c r="AG61" s="10"/>
    </row>
    <row r="62" spans="2:33" x14ac:dyDescent="0.2">
      <c r="B62" s="9"/>
      <c r="C62" s="11"/>
      <c r="D62" s="11"/>
      <c r="E62" s="23"/>
      <c r="F62" s="23"/>
      <c r="G62" s="25"/>
      <c r="H62" s="25"/>
      <c r="I62" s="25"/>
      <c r="J62" s="23"/>
      <c r="K62" s="23"/>
      <c r="L62" s="23"/>
      <c r="M62" s="23"/>
      <c r="N62" s="23"/>
      <c r="O62" s="23"/>
      <c r="P62" s="23"/>
      <c r="Q62" s="23"/>
      <c r="R62" s="23"/>
      <c r="S62" s="23"/>
      <c r="T62" s="23"/>
      <c r="U62" s="23"/>
      <c r="V62" s="23"/>
      <c r="W62" s="11"/>
      <c r="X62" s="29"/>
      <c r="Y62" s="11"/>
      <c r="Z62" s="30"/>
      <c r="AA62" s="23"/>
      <c r="AB62" s="30"/>
      <c r="AC62" s="23"/>
      <c r="AD62" s="92"/>
      <c r="AE62" s="11"/>
      <c r="AF62" s="56"/>
      <c r="AG62" s="10"/>
    </row>
    <row r="63" spans="2:33" ht="99" customHeight="1" x14ac:dyDescent="0.2">
      <c r="B63" s="9"/>
      <c r="C63" s="88" t="s">
        <v>37</v>
      </c>
      <c r="D63" s="11"/>
      <c r="E63" s="89" t="s">
        <v>38</v>
      </c>
      <c r="F63" s="23"/>
      <c r="G63" s="24" t="s">
        <v>98</v>
      </c>
      <c r="H63" s="25"/>
      <c r="I63" s="47" t="s">
        <v>253</v>
      </c>
      <c r="J63" s="23"/>
      <c r="K63" s="26"/>
      <c r="L63" s="26"/>
      <c r="M63" s="26"/>
      <c r="N63" s="24"/>
      <c r="O63" s="24"/>
      <c r="P63" s="24"/>
      <c r="Q63" s="27"/>
      <c r="R63" s="24"/>
      <c r="S63" s="24"/>
      <c r="T63" s="24"/>
      <c r="U63" s="24"/>
      <c r="V63" s="24"/>
      <c r="W63" s="11"/>
      <c r="X63" s="32">
        <v>1</v>
      </c>
      <c r="Y63" s="11"/>
      <c r="Z63" s="94">
        <f>AVERAGE(X63:X66)</f>
        <v>1</v>
      </c>
      <c r="AA63" s="23"/>
      <c r="AB63" s="94">
        <f>AVERAGE(Z63,Z68,Z70,Z73,Z75)</f>
        <v>0.8</v>
      </c>
      <c r="AC63" s="23"/>
      <c r="AD63" s="92"/>
      <c r="AE63" s="11"/>
      <c r="AF63" s="53" t="s">
        <v>246</v>
      </c>
      <c r="AG63" s="10"/>
    </row>
    <row r="64" spans="2:33" ht="40.5" customHeight="1" x14ac:dyDescent="0.2">
      <c r="B64" s="9"/>
      <c r="C64" s="88"/>
      <c r="D64" s="11"/>
      <c r="E64" s="89"/>
      <c r="F64" s="23"/>
      <c r="G64" s="24" t="s">
        <v>99</v>
      </c>
      <c r="H64" s="25"/>
      <c r="I64" s="47" t="s">
        <v>39</v>
      </c>
      <c r="J64" s="23"/>
      <c r="K64" s="26"/>
      <c r="L64" s="26"/>
      <c r="M64" s="27"/>
      <c r="N64" s="24"/>
      <c r="O64" s="24"/>
      <c r="P64" s="24"/>
      <c r="Q64" s="24"/>
      <c r="R64" s="24"/>
      <c r="S64" s="24"/>
      <c r="T64" s="24"/>
      <c r="U64" s="24"/>
      <c r="V64" s="24"/>
      <c r="W64" s="11"/>
      <c r="X64" s="32">
        <v>1</v>
      </c>
      <c r="Y64" s="11"/>
      <c r="Z64" s="94"/>
      <c r="AA64" s="23"/>
      <c r="AB64" s="94"/>
      <c r="AC64" s="23"/>
      <c r="AD64" s="92"/>
      <c r="AE64" s="11"/>
      <c r="AF64" s="40" t="s">
        <v>228</v>
      </c>
      <c r="AG64" s="10"/>
    </row>
    <row r="65" spans="1:34" ht="60" customHeight="1" x14ac:dyDescent="0.2">
      <c r="B65" s="9"/>
      <c r="C65" s="88"/>
      <c r="D65" s="11"/>
      <c r="E65" s="89"/>
      <c r="F65" s="23"/>
      <c r="G65" s="24" t="s">
        <v>100</v>
      </c>
      <c r="H65" s="25"/>
      <c r="I65" s="24" t="s">
        <v>248</v>
      </c>
      <c r="J65" s="23"/>
      <c r="K65" s="26"/>
      <c r="L65" s="26"/>
      <c r="M65" s="26"/>
      <c r="N65" s="24"/>
      <c r="O65" s="24"/>
      <c r="P65" s="24"/>
      <c r="Q65" s="27"/>
      <c r="R65" s="24"/>
      <c r="S65" s="24"/>
      <c r="T65" s="24"/>
      <c r="U65" s="24"/>
      <c r="V65" s="24"/>
      <c r="W65" s="11"/>
      <c r="X65" s="32">
        <v>1</v>
      </c>
      <c r="Y65" s="11"/>
      <c r="Z65" s="94"/>
      <c r="AA65" s="23"/>
      <c r="AB65" s="94"/>
      <c r="AC65" s="23"/>
      <c r="AD65" s="92"/>
      <c r="AE65" s="11"/>
      <c r="AF65" s="53" t="s">
        <v>247</v>
      </c>
      <c r="AG65" s="10"/>
    </row>
    <row r="66" spans="1:34" ht="102.75" customHeight="1" x14ac:dyDescent="0.2">
      <c r="B66" s="9"/>
      <c r="C66" s="88"/>
      <c r="D66" s="11"/>
      <c r="E66" s="89"/>
      <c r="F66" s="23"/>
      <c r="G66" s="24" t="s">
        <v>101</v>
      </c>
      <c r="H66" s="25"/>
      <c r="I66" s="24" t="s">
        <v>97</v>
      </c>
      <c r="J66" s="23"/>
      <c r="K66" s="26"/>
      <c r="L66" s="26"/>
      <c r="M66" s="26"/>
      <c r="N66" s="27"/>
      <c r="O66" s="24"/>
      <c r="P66" s="24"/>
      <c r="Q66" s="24"/>
      <c r="R66" s="24"/>
      <c r="S66" s="24"/>
      <c r="T66" s="24"/>
      <c r="U66" s="24"/>
      <c r="V66" s="24"/>
      <c r="W66" s="11"/>
      <c r="X66" s="28">
        <v>1</v>
      </c>
      <c r="Y66" s="11"/>
      <c r="Z66" s="94"/>
      <c r="AA66" s="23"/>
      <c r="AB66" s="94"/>
      <c r="AC66" s="23"/>
      <c r="AD66" s="92"/>
      <c r="AE66" s="11"/>
      <c r="AF66" s="40" t="s">
        <v>263</v>
      </c>
      <c r="AG66" s="10"/>
    </row>
    <row r="67" spans="1:34" x14ac:dyDescent="0.2">
      <c r="B67" s="9"/>
      <c r="C67" s="88"/>
      <c r="D67" s="11"/>
      <c r="E67" s="23"/>
      <c r="F67" s="23"/>
      <c r="G67" s="25"/>
      <c r="H67" s="25"/>
      <c r="I67" s="25"/>
      <c r="J67" s="23"/>
      <c r="K67" s="23"/>
      <c r="L67" s="23"/>
      <c r="M67" s="23"/>
      <c r="N67" s="23"/>
      <c r="O67" s="23"/>
      <c r="P67" s="23"/>
      <c r="Q67" s="23"/>
      <c r="R67" s="23"/>
      <c r="S67" s="23"/>
      <c r="T67" s="23"/>
      <c r="U67" s="23"/>
      <c r="V67" s="23"/>
      <c r="W67" s="11"/>
      <c r="X67" s="29"/>
      <c r="Y67" s="11"/>
      <c r="Z67" s="30"/>
      <c r="AA67" s="23"/>
      <c r="AB67" s="94"/>
      <c r="AC67" s="23"/>
      <c r="AD67" s="92"/>
      <c r="AE67" s="11"/>
      <c r="AF67" s="59"/>
      <c r="AG67" s="10"/>
    </row>
    <row r="68" spans="1:34" ht="75" customHeight="1" x14ac:dyDescent="0.2">
      <c r="B68" s="9"/>
      <c r="C68" s="88"/>
      <c r="D68" s="11"/>
      <c r="E68" s="46" t="s">
        <v>40</v>
      </c>
      <c r="F68" s="23"/>
      <c r="G68" s="24" t="s">
        <v>102</v>
      </c>
      <c r="H68" s="25"/>
      <c r="I68" s="24" t="s">
        <v>288</v>
      </c>
      <c r="J68" s="23"/>
      <c r="K68" s="26"/>
      <c r="L68" s="26"/>
      <c r="M68" s="26"/>
      <c r="N68" s="24"/>
      <c r="O68" s="24"/>
      <c r="P68" s="27"/>
      <c r="Q68" s="24"/>
      <c r="R68" s="24"/>
      <c r="S68" s="24"/>
      <c r="T68" s="24"/>
      <c r="U68" s="26"/>
      <c r="V68" s="24"/>
      <c r="W68" s="11"/>
      <c r="X68" s="28">
        <v>1</v>
      </c>
      <c r="Y68" s="11"/>
      <c r="Z68" s="32">
        <f>AVERAGE(X68:X68)</f>
        <v>1</v>
      </c>
      <c r="AA68" s="23"/>
      <c r="AB68" s="94"/>
      <c r="AC68" s="23"/>
      <c r="AD68" s="92"/>
      <c r="AE68" s="11"/>
      <c r="AF68" s="53" t="s">
        <v>245</v>
      </c>
      <c r="AG68" s="10"/>
    </row>
    <row r="69" spans="1:34" x14ac:dyDescent="0.2">
      <c r="B69" s="9"/>
      <c r="C69" s="88"/>
      <c r="D69" s="11"/>
      <c r="E69" s="23"/>
      <c r="F69" s="23"/>
      <c r="G69" s="25"/>
      <c r="H69" s="25"/>
      <c r="I69" s="25"/>
      <c r="J69" s="23"/>
      <c r="K69" s="23"/>
      <c r="L69" s="23"/>
      <c r="M69" s="23"/>
      <c r="N69" s="23"/>
      <c r="O69" s="23"/>
      <c r="P69" s="23"/>
      <c r="Q69" s="23"/>
      <c r="R69" s="23"/>
      <c r="S69" s="23"/>
      <c r="T69" s="23"/>
      <c r="U69" s="23"/>
      <c r="V69" s="23"/>
      <c r="W69" s="11"/>
      <c r="X69" s="29"/>
      <c r="Y69" s="11"/>
      <c r="Z69" s="30"/>
      <c r="AA69" s="23"/>
      <c r="AB69" s="94"/>
      <c r="AC69" s="23"/>
      <c r="AD69" s="92"/>
      <c r="AE69" s="11"/>
      <c r="AF69" s="60"/>
      <c r="AG69" s="10"/>
    </row>
    <row r="70" spans="1:34" ht="67.5" customHeight="1" x14ac:dyDescent="0.2">
      <c r="B70" s="9"/>
      <c r="C70" s="88"/>
      <c r="D70" s="11"/>
      <c r="E70" s="89" t="s">
        <v>41</v>
      </c>
      <c r="F70" s="23"/>
      <c r="G70" s="24" t="s">
        <v>103</v>
      </c>
      <c r="H70" s="25"/>
      <c r="I70" s="47" t="s">
        <v>254</v>
      </c>
      <c r="J70" s="23"/>
      <c r="K70" s="26"/>
      <c r="L70" s="26"/>
      <c r="M70" s="26"/>
      <c r="N70" s="24"/>
      <c r="O70" s="26"/>
      <c r="P70" s="26"/>
      <c r="Q70" s="27"/>
      <c r="R70" s="24"/>
      <c r="S70" s="26"/>
      <c r="T70" s="26"/>
      <c r="U70" s="26"/>
      <c r="V70" s="24"/>
      <c r="W70" s="11"/>
      <c r="X70" s="32">
        <v>1</v>
      </c>
      <c r="Y70" s="11"/>
      <c r="Z70" s="85">
        <f>+X70:X71</f>
        <v>1</v>
      </c>
      <c r="AA70" s="23"/>
      <c r="AB70" s="94"/>
      <c r="AC70" s="23"/>
      <c r="AD70" s="92"/>
      <c r="AE70" s="11"/>
      <c r="AF70" s="53" t="s">
        <v>255</v>
      </c>
      <c r="AG70" s="10"/>
    </row>
    <row r="71" spans="1:34" ht="60" customHeight="1" x14ac:dyDescent="0.2">
      <c r="B71" s="9"/>
      <c r="C71" s="88"/>
      <c r="D71" s="11"/>
      <c r="E71" s="89"/>
      <c r="F71" s="23"/>
      <c r="G71" s="24" t="s">
        <v>104</v>
      </c>
      <c r="H71" s="25"/>
      <c r="I71" s="24" t="s">
        <v>256</v>
      </c>
      <c r="J71" s="23"/>
      <c r="K71" s="26"/>
      <c r="L71" s="26"/>
      <c r="M71" s="26"/>
      <c r="N71" s="24"/>
      <c r="O71" s="26"/>
      <c r="P71" s="26"/>
      <c r="Q71" s="27"/>
      <c r="R71" s="24"/>
      <c r="S71" s="26"/>
      <c r="T71" s="26"/>
      <c r="U71" s="26"/>
      <c r="V71" s="24"/>
      <c r="W71" s="11"/>
      <c r="X71" s="32">
        <v>1</v>
      </c>
      <c r="Y71" s="11"/>
      <c r="Z71" s="86"/>
      <c r="AA71" s="23"/>
      <c r="AB71" s="94"/>
      <c r="AC71" s="23"/>
      <c r="AD71" s="92"/>
      <c r="AE71" s="11"/>
      <c r="AF71" s="53" t="s">
        <v>257</v>
      </c>
      <c r="AG71" s="10"/>
    </row>
    <row r="72" spans="1:34" x14ac:dyDescent="0.2">
      <c r="B72" s="9"/>
      <c r="C72" s="88"/>
      <c r="D72" s="11"/>
      <c r="E72" s="23"/>
      <c r="F72" s="23"/>
      <c r="G72" s="25"/>
      <c r="H72" s="25"/>
      <c r="I72" s="25"/>
      <c r="J72" s="23"/>
      <c r="K72" s="23"/>
      <c r="L72" s="23"/>
      <c r="M72" s="23"/>
      <c r="N72" s="23"/>
      <c r="O72" s="23"/>
      <c r="P72" s="23"/>
      <c r="Q72" s="23"/>
      <c r="R72" s="23"/>
      <c r="S72" s="23"/>
      <c r="T72" s="23"/>
      <c r="U72" s="23"/>
      <c r="V72" s="23"/>
      <c r="W72" s="11"/>
      <c r="X72" s="30"/>
      <c r="Y72" s="11"/>
      <c r="Z72" s="30"/>
      <c r="AA72" s="23"/>
      <c r="AB72" s="94"/>
      <c r="AC72" s="23"/>
      <c r="AD72" s="92"/>
      <c r="AE72" s="11"/>
      <c r="AF72" s="60"/>
      <c r="AG72" s="10"/>
    </row>
    <row r="73" spans="1:34" ht="60" customHeight="1" x14ac:dyDescent="0.2">
      <c r="B73" s="9"/>
      <c r="C73" s="88"/>
      <c r="D73" s="11"/>
      <c r="E73" s="46" t="s">
        <v>42</v>
      </c>
      <c r="F73" s="23"/>
      <c r="G73" s="24" t="s">
        <v>106</v>
      </c>
      <c r="H73" s="25"/>
      <c r="I73" s="24" t="s">
        <v>105</v>
      </c>
      <c r="J73" s="23"/>
      <c r="K73" s="26"/>
      <c r="L73" s="26"/>
      <c r="M73" s="26"/>
      <c r="N73" s="27"/>
      <c r="O73" s="24"/>
      <c r="P73" s="24"/>
      <c r="Q73" s="24"/>
      <c r="R73" s="24"/>
      <c r="S73" s="24"/>
      <c r="T73" s="26"/>
      <c r="U73" s="26"/>
      <c r="V73" s="24"/>
      <c r="W73" s="11"/>
      <c r="X73" s="32">
        <v>1</v>
      </c>
      <c r="Y73" s="11"/>
      <c r="Z73" s="82">
        <f>+X73</f>
        <v>1</v>
      </c>
      <c r="AA73" s="23"/>
      <c r="AB73" s="94"/>
      <c r="AC73" s="23"/>
      <c r="AD73" s="92"/>
      <c r="AE73" s="11"/>
      <c r="AF73" s="40" t="s">
        <v>229</v>
      </c>
      <c r="AG73" s="10"/>
    </row>
    <row r="74" spans="1:34" ht="11.25" customHeight="1" x14ac:dyDescent="0.2">
      <c r="B74" s="9"/>
      <c r="C74" s="88"/>
      <c r="D74" s="11"/>
      <c r="E74" s="23"/>
      <c r="F74" s="23"/>
      <c r="G74" s="25"/>
      <c r="H74" s="25"/>
      <c r="I74" s="25"/>
      <c r="J74" s="23"/>
      <c r="K74" s="25"/>
      <c r="L74" s="25"/>
      <c r="M74" s="25"/>
      <c r="N74" s="25"/>
      <c r="O74" s="25"/>
      <c r="P74" s="25"/>
      <c r="Q74" s="25"/>
      <c r="R74" s="25"/>
      <c r="S74" s="25"/>
      <c r="T74" s="25"/>
      <c r="U74" s="25"/>
      <c r="V74" s="25"/>
      <c r="W74" s="11"/>
      <c r="X74" s="30"/>
      <c r="Y74" s="11"/>
      <c r="Z74" s="25"/>
      <c r="AA74" s="23"/>
      <c r="AB74" s="94"/>
      <c r="AC74" s="23"/>
      <c r="AD74" s="92"/>
      <c r="AE74" s="11"/>
      <c r="AF74" s="40"/>
      <c r="AG74" s="10"/>
    </row>
    <row r="75" spans="1:34" s="122" customFormat="1" ht="66.75" customHeight="1" x14ac:dyDescent="0.25">
      <c r="A75" s="110"/>
      <c r="B75" s="111"/>
      <c r="C75" s="88"/>
      <c r="D75" s="112"/>
      <c r="E75" s="113" t="s">
        <v>293</v>
      </c>
      <c r="F75" s="114"/>
      <c r="G75" s="115" t="s">
        <v>294</v>
      </c>
      <c r="H75" s="116"/>
      <c r="I75" s="115"/>
      <c r="J75" s="114"/>
      <c r="K75" s="117"/>
      <c r="L75" s="117"/>
      <c r="M75" s="117"/>
      <c r="N75" s="115"/>
      <c r="O75" s="117"/>
      <c r="P75" s="117"/>
      <c r="Q75" s="117"/>
      <c r="R75" s="115"/>
      <c r="S75" s="117"/>
      <c r="T75" s="117"/>
      <c r="U75" s="118"/>
      <c r="V75" s="115"/>
      <c r="W75" s="112"/>
      <c r="X75" s="119">
        <v>0</v>
      </c>
      <c r="Y75" s="112"/>
      <c r="Z75" s="120">
        <f>AVERAGE(X75:X75)</f>
        <v>0</v>
      </c>
      <c r="AA75" s="114"/>
      <c r="AB75" s="94"/>
      <c r="AC75" s="114"/>
      <c r="AD75" s="92"/>
      <c r="AE75" s="112"/>
      <c r="AF75" s="123" t="s">
        <v>225</v>
      </c>
      <c r="AG75" s="121"/>
      <c r="AH75" s="110"/>
    </row>
    <row r="76" spans="1:34" ht="13.5" thickBot="1" x14ac:dyDescent="0.25">
      <c r="B76" s="48"/>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50"/>
      <c r="AG76" s="51"/>
    </row>
    <row r="77" spans="1:34" s="2" customFormat="1" ht="13.5" thickTop="1" x14ac:dyDescent="0.2">
      <c r="AF77" s="3"/>
    </row>
  </sheetData>
  <sheetProtection algorithmName="SHA-512" hashValue="o2+JqbFXEvRbcLOtdXCQoOQb1XSdTIWg8mZEh7c5M3+WCgQQO4PZ3zYPI4aDNklJ6wPlzHyLefRJeA2C/EOlfg==" saltValue="WkA6XG+DvysKYeY3CuEQ7A==" spinCount="100000" sheet="1" objects="1" scenarios="1"/>
  <autoFilter ref="X1:X77" xr:uid="{56E6D6EA-188B-461E-A7FB-FCE5C1A47669}"/>
  <mergeCells count="41">
    <mergeCell ref="C24:C43"/>
    <mergeCell ref="E24:E31"/>
    <mergeCell ref="AB24:AB43"/>
    <mergeCell ref="Z24:Z31"/>
    <mergeCell ref="E33:E35"/>
    <mergeCell ref="Z33:Z35"/>
    <mergeCell ref="Z37:Z40"/>
    <mergeCell ref="E37:E40"/>
    <mergeCell ref="E42:E43"/>
    <mergeCell ref="C63:C75"/>
    <mergeCell ref="E21:E22"/>
    <mergeCell ref="Z63:Z66"/>
    <mergeCell ref="Z45:Z47"/>
    <mergeCell ref="AB63:AB75"/>
    <mergeCell ref="E70:E71"/>
    <mergeCell ref="Z70:Z71"/>
    <mergeCell ref="E45:E47"/>
    <mergeCell ref="E54:E56"/>
    <mergeCell ref="Z54:Z56"/>
    <mergeCell ref="E58:E59"/>
    <mergeCell ref="AB45:AB61"/>
    <mergeCell ref="E49:E52"/>
    <mergeCell ref="Z49:Z52"/>
    <mergeCell ref="Z58:Z59"/>
    <mergeCell ref="C45:C61"/>
    <mergeCell ref="Z21:Z22"/>
    <mergeCell ref="Z42:Z43"/>
    <mergeCell ref="C3:AF5"/>
    <mergeCell ref="C9:C22"/>
    <mergeCell ref="E9:E10"/>
    <mergeCell ref="F9:F10"/>
    <mergeCell ref="Z9:Z10"/>
    <mergeCell ref="AB9:AB22"/>
    <mergeCell ref="AD9:AD75"/>
    <mergeCell ref="E12:E13"/>
    <mergeCell ref="Z12:Z13"/>
    <mergeCell ref="E15:E16"/>
    <mergeCell ref="Z15:Z16"/>
    <mergeCell ref="E18:E19"/>
    <mergeCell ref="Z18:Z19"/>
    <mergeCell ref="E63:E66"/>
  </mergeCells>
  <conditionalFormatting sqref="X9">
    <cfRule type="cellIs" dxfId="384" priority="193" operator="between">
      <formula>0.8</formula>
      <formula>1</formula>
    </cfRule>
    <cfRule type="cellIs" dxfId="383" priority="194" operator="between">
      <formula>0.6</formula>
      <formula>0.79</formula>
    </cfRule>
    <cfRule type="cellIs" dxfId="382" priority="195" operator="between">
      <formula>0</formula>
      <formula>0.59</formula>
    </cfRule>
  </conditionalFormatting>
  <conditionalFormatting sqref="X10">
    <cfRule type="cellIs" dxfId="381" priority="190" operator="between">
      <formula>0.8</formula>
      <formula>1</formula>
    </cfRule>
    <cfRule type="cellIs" dxfId="380" priority="191" operator="between">
      <formula>0.6</formula>
      <formula>0.79</formula>
    </cfRule>
    <cfRule type="cellIs" dxfId="379" priority="192" operator="between">
      <formula>0</formula>
      <formula>0.59</formula>
    </cfRule>
  </conditionalFormatting>
  <conditionalFormatting sqref="X12">
    <cfRule type="cellIs" dxfId="378" priority="187" operator="between">
      <formula>0.8</formula>
      <formula>1</formula>
    </cfRule>
    <cfRule type="cellIs" dxfId="377" priority="188" operator="between">
      <formula>0.6</formula>
      <formula>0.79</formula>
    </cfRule>
    <cfRule type="cellIs" dxfId="376" priority="189" operator="between">
      <formula>0</formula>
      <formula>0.59</formula>
    </cfRule>
  </conditionalFormatting>
  <conditionalFormatting sqref="X13">
    <cfRule type="cellIs" dxfId="375" priority="184" operator="between">
      <formula>0.8</formula>
      <formula>1</formula>
    </cfRule>
    <cfRule type="cellIs" dxfId="374" priority="185" operator="between">
      <formula>0.6</formula>
      <formula>0.79</formula>
    </cfRule>
    <cfRule type="cellIs" dxfId="373" priority="186" operator="between">
      <formula>0</formula>
      <formula>0.59</formula>
    </cfRule>
  </conditionalFormatting>
  <conditionalFormatting sqref="X15">
    <cfRule type="cellIs" dxfId="372" priority="181" operator="between">
      <formula>0.8</formula>
      <formula>1</formula>
    </cfRule>
    <cfRule type="cellIs" dxfId="371" priority="182" operator="between">
      <formula>0.6</formula>
      <formula>0.79</formula>
    </cfRule>
    <cfRule type="cellIs" dxfId="370" priority="183" operator="between">
      <formula>0</formula>
      <formula>0.59</formula>
    </cfRule>
  </conditionalFormatting>
  <conditionalFormatting sqref="X16">
    <cfRule type="cellIs" dxfId="369" priority="178" operator="between">
      <formula>0.8</formula>
      <formula>1</formula>
    </cfRule>
    <cfRule type="cellIs" dxfId="368" priority="179" operator="between">
      <formula>0.6</formula>
      <formula>0.79</formula>
    </cfRule>
    <cfRule type="cellIs" dxfId="367" priority="180" operator="between">
      <formula>0</formula>
      <formula>0.59</formula>
    </cfRule>
  </conditionalFormatting>
  <conditionalFormatting sqref="X18">
    <cfRule type="cellIs" dxfId="366" priority="175" operator="between">
      <formula>0.8</formula>
      <formula>1</formula>
    </cfRule>
    <cfRule type="cellIs" dxfId="365" priority="176" operator="between">
      <formula>0.6</formula>
      <formula>0.79</formula>
    </cfRule>
    <cfRule type="cellIs" dxfId="364" priority="177" operator="between">
      <formula>0</formula>
      <formula>0.59</formula>
    </cfRule>
  </conditionalFormatting>
  <conditionalFormatting sqref="X19">
    <cfRule type="cellIs" dxfId="363" priority="172" operator="between">
      <formula>0.8</formula>
      <formula>1</formula>
    </cfRule>
    <cfRule type="cellIs" dxfId="362" priority="173" operator="between">
      <formula>0.6</formula>
      <formula>0.79</formula>
    </cfRule>
    <cfRule type="cellIs" dxfId="361" priority="174" operator="between">
      <formula>0</formula>
      <formula>0.59</formula>
    </cfRule>
  </conditionalFormatting>
  <conditionalFormatting sqref="X21">
    <cfRule type="cellIs" dxfId="360" priority="169" operator="between">
      <formula>0.8</formula>
      <formula>1</formula>
    </cfRule>
    <cfRule type="cellIs" dxfId="359" priority="170" operator="between">
      <formula>0.6</formula>
      <formula>0.79</formula>
    </cfRule>
    <cfRule type="cellIs" dxfId="358" priority="171" operator="between">
      <formula>0</formula>
      <formula>0.59</formula>
    </cfRule>
  </conditionalFormatting>
  <conditionalFormatting sqref="X22">
    <cfRule type="cellIs" dxfId="357" priority="166" operator="between">
      <formula>0.8</formula>
      <formula>1</formula>
    </cfRule>
    <cfRule type="cellIs" dxfId="356" priority="167" operator="between">
      <formula>0.6</formula>
      <formula>0.79</formula>
    </cfRule>
    <cfRule type="cellIs" dxfId="355" priority="168" operator="between">
      <formula>0</formula>
      <formula>0.59</formula>
    </cfRule>
  </conditionalFormatting>
  <conditionalFormatting sqref="X24">
    <cfRule type="cellIs" dxfId="354" priority="160" operator="between">
      <formula>0.8</formula>
      <formula>1</formula>
    </cfRule>
    <cfRule type="cellIs" dxfId="353" priority="161" operator="between">
      <formula>0.6</formula>
      <formula>0.79</formula>
    </cfRule>
    <cfRule type="cellIs" dxfId="352" priority="162" operator="between">
      <formula>0</formula>
      <formula>0.59</formula>
    </cfRule>
  </conditionalFormatting>
  <conditionalFormatting sqref="X25">
    <cfRule type="cellIs" dxfId="351" priority="157" operator="between">
      <formula>0.8</formula>
      <formula>1</formula>
    </cfRule>
    <cfRule type="cellIs" dxfId="350" priority="158" operator="between">
      <formula>0.6</formula>
      <formula>0.79</formula>
    </cfRule>
    <cfRule type="cellIs" dxfId="349" priority="159" operator="between">
      <formula>0</formula>
      <formula>0.59</formula>
    </cfRule>
  </conditionalFormatting>
  <conditionalFormatting sqref="X26">
    <cfRule type="cellIs" dxfId="348" priority="154" operator="between">
      <formula>0.8</formula>
      <formula>1</formula>
    </cfRule>
    <cfRule type="cellIs" dxfId="347" priority="155" operator="between">
      <formula>0.6</formula>
      <formula>0.79</formula>
    </cfRule>
    <cfRule type="cellIs" dxfId="346" priority="156" operator="between">
      <formula>0</formula>
      <formula>0.59</formula>
    </cfRule>
  </conditionalFormatting>
  <conditionalFormatting sqref="X27">
    <cfRule type="cellIs" dxfId="345" priority="151" operator="between">
      <formula>0.8</formula>
      <formula>1</formula>
    </cfRule>
    <cfRule type="cellIs" dxfId="344" priority="152" operator="between">
      <formula>0.6</formula>
      <formula>0.79</formula>
    </cfRule>
    <cfRule type="cellIs" dxfId="343" priority="153" operator="between">
      <formula>0</formula>
      <formula>0.59</formula>
    </cfRule>
  </conditionalFormatting>
  <conditionalFormatting sqref="X28">
    <cfRule type="cellIs" dxfId="342" priority="148" operator="between">
      <formula>0.8</formula>
      <formula>1</formula>
    </cfRule>
    <cfRule type="cellIs" dxfId="341" priority="149" operator="between">
      <formula>0.6</formula>
      <formula>0.79</formula>
    </cfRule>
    <cfRule type="cellIs" dxfId="340" priority="150" operator="between">
      <formula>0</formula>
      <formula>0.59</formula>
    </cfRule>
  </conditionalFormatting>
  <conditionalFormatting sqref="X29">
    <cfRule type="cellIs" dxfId="339" priority="145" operator="between">
      <formula>0.8</formula>
      <formula>1</formula>
    </cfRule>
    <cfRule type="cellIs" dxfId="338" priority="146" operator="between">
      <formula>0.6</formula>
      <formula>0.79</formula>
    </cfRule>
    <cfRule type="cellIs" dxfId="337" priority="147" operator="between">
      <formula>0</formula>
      <formula>0.59</formula>
    </cfRule>
  </conditionalFormatting>
  <conditionalFormatting sqref="X30">
    <cfRule type="cellIs" dxfId="336" priority="139" operator="between">
      <formula>0.8</formula>
      <formula>1</formula>
    </cfRule>
    <cfRule type="cellIs" dxfId="335" priority="140" operator="between">
      <formula>0.6</formula>
      <formula>0.79</formula>
    </cfRule>
    <cfRule type="cellIs" dxfId="334" priority="141" operator="between">
      <formula>0</formula>
      <formula>0.59</formula>
    </cfRule>
  </conditionalFormatting>
  <conditionalFormatting sqref="X31">
    <cfRule type="cellIs" dxfId="333" priority="136" operator="between">
      <formula>0.8</formula>
      <formula>1</formula>
    </cfRule>
    <cfRule type="cellIs" dxfId="332" priority="137" operator="between">
      <formula>0.6</formula>
      <formula>0.79</formula>
    </cfRule>
    <cfRule type="cellIs" dxfId="331" priority="138" operator="between">
      <formula>0</formula>
      <formula>0.59</formula>
    </cfRule>
  </conditionalFormatting>
  <conditionalFormatting sqref="X33">
    <cfRule type="cellIs" dxfId="330" priority="133" operator="between">
      <formula>0.8</formula>
      <formula>1</formula>
    </cfRule>
    <cfRule type="cellIs" dxfId="329" priority="134" operator="between">
      <formula>0.6</formula>
      <formula>0.79</formula>
    </cfRule>
    <cfRule type="cellIs" dxfId="328" priority="135" operator="between">
      <formula>0</formula>
      <formula>0.59</formula>
    </cfRule>
  </conditionalFormatting>
  <conditionalFormatting sqref="X34">
    <cfRule type="cellIs" dxfId="327" priority="130" operator="between">
      <formula>0.8</formula>
      <formula>1</formula>
    </cfRule>
    <cfRule type="cellIs" dxfId="326" priority="131" operator="between">
      <formula>0.6</formula>
      <formula>0.79</formula>
    </cfRule>
    <cfRule type="cellIs" dxfId="325" priority="132" operator="between">
      <formula>0</formula>
      <formula>0.59</formula>
    </cfRule>
  </conditionalFormatting>
  <conditionalFormatting sqref="X35">
    <cfRule type="cellIs" dxfId="324" priority="127" operator="between">
      <formula>0.8</formula>
      <formula>1</formula>
    </cfRule>
    <cfRule type="cellIs" dxfId="323" priority="128" operator="between">
      <formula>0.6</formula>
      <formula>0.79</formula>
    </cfRule>
    <cfRule type="cellIs" dxfId="322" priority="129" operator="between">
      <formula>0</formula>
      <formula>0.59</formula>
    </cfRule>
  </conditionalFormatting>
  <conditionalFormatting sqref="X37">
    <cfRule type="cellIs" dxfId="321" priority="106" operator="between">
      <formula>0.8</formula>
      <formula>1</formula>
    </cfRule>
    <cfRule type="cellIs" dxfId="320" priority="107" operator="between">
      <formula>0.6</formula>
      <formula>0.79</formula>
    </cfRule>
    <cfRule type="cellIs" dxfId="319" priority="108" operator="between">
      <formula>0</formula>
      <formula>0.59</formula>
    </cfRule>
  </conditionalFormatting>
  <conditionalFormatting sqref="X38:X39">
    <cfRule type="cellIs" dxfId="318" priority="103" operator="between">
      <formula>0.8</formula>
      <formula>1</formula>
    </cfRule>
    <cfRule type="cellIs" dxfId="317" priority="104" operator="between">
      <formula>0.6</formula>
      <formula>0.79</formula>
    </cfRule>
    <cfRule type="cellIs" dxfId="316" priority="105" operator="between">
      <formula>0</formula>
      <formula>0.59</formula>
    </cfRule>
  </conditionalFormatting>
  <conditionalFormatting sqref="X40">
    <cfRule type="cellIs" dxfId="315" priority="97" operator="between">
      <formula>0.8</formula>
      <formula>1</formula>
    </cfRule>
    <cfRule type="cellIs" dxfId="314" priority="98" operator="between">
      <formula>0.6</formula>
      <formula>0.79</formula>
    </cfRule>
    <cfRule type="cellIs" dxfId="313" priority="99" operator="between">
      <formula>0</formula>
      <formula>0.59</formula>
    </cfRule>
  </conditionalFormatting>
  <conditionalFormatting sqref="X43">
    <cfRule type="cellIs" dxfId="312" priority="94" operator="between">
      <formula>0.8</formula>
      <formula>1</formula>
    </cfRule>
    <cfRule type="cellIs" dxfId="311" priority="95" operator="between">
      <formula>0.6</formula>
      <formula>0.79</formula>
    </cfRule>
    <cfRule type="cellIs" dxfId="310" priority="96" operator="between">
      <formula>0</formula>
      <formula>0.59</formula>
    </cfRule>
  </conditionalFormatting>
  <conditionalFormatting sqref="X47">
    <cfRule type="cellIs" dxfId="309" priority="85" operator="between">
      <formula>0.8</formula>
      <formula>1</formula>
    </cfRule>
    <cfRule type="cellIs" dxfId="308" priority="86" operator="between">
      <formula>0.6</formula>
      <formula>0.79</formula>
    </cfRule>
    <cfRule type="cellIs" dxfId="307" priority="87" operator="between">
      <formula>0</formula>
      <formula>0.59</formula>
    </cfRule>
  </conditionalFormatting>
  <conditionalFormatting sqref="X49:X51">
    <cfRule type="cellIs" dxfId="306" priority="82" operator="between">
      <formula>0.8</formula>
      <formula>1</formula>
    </cfRule>
    <cfRule type="cellIs" dxfId="305" priority="83" operator="between">
      <formula>0.6</formula>
      <formula>0.79</formula>
    </cfRule>
    <cfRule type="cellIs" dxfId="304" priority="84" operator="between">
      <formula>0</formula>
      <formula>0.59</formula>
    </cfRule>
  </conditionalFormatting>
  <conditionalFormatting sqref="X56">
    <cfRule type="cellIs" dxfId="303" priority="76" operator="between">
      <formula>0.8</formula>
      <formula>1</formula>
    </cfRule>
    <cfRule type="cellIs" dxfId="302" priority="77" operator="between">
      <formula>0.6</formula>
      <formula>0.79</formula>
    </cfRule>
    <cfRule type="cellIs" dxfId="301" priority="78" operator="between">
      <formula>0</formula>
      <formula>0.59</formula>
    </cfRule>
  </conditionalFormatting>
  <conditionalFormatting sqref="X59">
    <cfRule type="cellIs" dxfId="300" priority="73" operator="between">
      <formula>0.8</formula>
      <formula>1</formula>
    </cfRule>
    <cfRule type="cellIs" dxfId="299" priority="74" operator="between">
      <formula>0.6</formula>
      <formula>0.79</formula>
    </cfRule>
    <cfRule type="cellIs" dxfId="298" priority="75" operator="between">
      <formula>0</formula>
      <formula>0.59</formula>
    </cfRule>
  </conditionalFormatting>
  <conditionalFormatting sqref="X61">
    <cfRule type="cellIs" dxfId="297" priority="67" operator="between">
      <formula>0.8</formula>
      <formula>1</formula>
    </cfRule>
    <cfRule type="cellIs" dxfId="296" priority="68" operator="between">
      <formula>0.6</formula>
      <formula>0.79</formula>
    </cfRule>
    <cfRule type="cellIs" dxfId="295" priority="69" operator="between">
      <formula>0</formula>
      <formula>0.59</formula>
    </cfRule>
  </conditionalFormatting>
  <conditionalFormatting sqref="X65">
    <cfRule type="cellIs" dxfId="294" priority="64" operator="between">
      <formula>0.8</formula>
      <formula>1</formula>
    </cfRule>
    <cfRule type="cellIs" dxfId="293" priority="65" operator="between">
      <formula>0.6</formula>
      <formula>0.79</formula>
    </cfRule>
    <cfRule type="cellIs" dxfId="292" priority="66" operator="between">
      <formula>0</formula>
      <formula>0.59</formula>
    </cfRule>
  </conditionalFormatting>
  <conditionalFormatting sqref="X66">
    <cfRule type="cellIs" dxfId="291" priority="61" operator="between">
      <formula>0.8</formula>
      <formula>1</formula>
    </cfRule>
    <cfRule type="cellIs" dxfId="290" priority="62" operator="between">
      <formula>0.6</formula>
      <formula>0.79</formula>
    </cfRule>
    <cfRule type="cellIs" dxfId="289" priority="63" operator="between">
      <formula>0</formula>
      <formula>0.59</formula>
    </cfRule>
  </conditionalFormatting>
  <conditionalFormatting sqref="X68">
    <cfRule type="cellIs" dxfId="288" priority="55" operator="between">
      <formula>0.8</formula>
      <formula>1</formula>
    </cfRule>
    <cfRule type="cellIs" dxfId="287" priority="56" operator="between">
      <formula>0.6</formula>
      <formula>0.79</formula>
    </cfRule>
    <cfRule type="cellIs" dxfId="286" priority="57" operator="between">
      <formula>0</formula>
      <formula>0.59</formula>
    </cfRule>
  </conditionalFormatting>
  <conditionalFormatting sqref="X71">
    <cfRule type="cellIs" dxfId="285" priority="49" operator="between">
      <formula>0.8</formula>
      <formula>1</formula>
    </cfRule>
    <cfRule type="cellIs" dxfId="284" priority="50" operator="between">
      <formula>0.6</formula>
      <formula>0.79</formula>
    </cfRule>
    <cfRule type="cellIs" dxfId="283" priority="51" operator="between">
      <formula>0</formula>
      <formula>0.59</formula>
    </cfRule>
  </conditionalFormatting>
  <conditionalFormatting sqref="X73">
    <cfRule type="cellIs" dxfId="282" priority="46" operator="between">
      <formula>0.8</formula>
      <formula>1</formula>
    </cfRule>
    <cfRule type="cellIs" dxfId="281" priority="47" operator="between">
      <formula>0.6</formula>
      <formula>0.79</formula>
    </cfRule>
    <cfRule type="cellIs" dxfId="280" priority="48" operator="between">
      <formula>0</formula>
      <formula>0.59</formula>
    </cfRule>
  </conditionalFormatting>
  <conditionalFormatting sqref="X52">
    <cfRule type="cellIs" dxfId="279" priority="31" operator="between">
      <formula>0.8</formula>
      <formula>1</formula>
    </cfRule>
    <cfRule type="cellIs" dxfId="278" priority="32" operator="between">
      <formula>0.6</formula>
      <formula>0.79</formula>
    </cfRule>
    <cfRule type="cellIs" dxfId="277" priority="33" operator="between">
      <formula>0</formula>
      <formula>0.59</formula>
    </cfRule>
  </conditionalFormatting>
  <conditionalFormatting sqref="X42">
    <cfRule type="cellIs" dxfId="276" priority="25" operator="between">
      <formula>0.8</formula>
      <formula>1</formula>
    </cfRule>
    <cfRule type="cellIs" dxfId="275" priority="26" operator="between">
      <formula>0.6</formula>
      <formula>0.79</formula>
    </cfRule>
    <cfRule type="cellIs" dxfId="274" priority="27" operator="between">
      <formula>0</formula>
      <formula>0.59</formula>
    </cfRule>
  </conditionalFormatting>
  <conditionalFormatting sqref="X45">
    <cfRule type="cellIs" dxfId="273" priority="22" operator="between">
      <formula>0.8</formula>
      <formula>1</formula>
    </cfRule>
    <cfRule type="cellIs" dxfId="272" priority="23" operator="between">
      <formula>0.6</formula>
      <formula>0.79</formula>
    </cfRule>
    <cfRule type="cellIs" dxfId="271" priority="24" operator="between">
      <formula>0</formula>
      <formula>0.59</formula>
    </cfRule>
  </conditionalFormatting>
  <conditionalFormatting sqref="X46">
    <cfRule type="cellIs" dxfId="270" priority="19" operator="between">
      <formula>0.8</formula>
      <formula>1</formula>
    </cfRule>
    <cfRule type="cellIs" dxfId="269" priority="20" operator="between">
      <formula>0.6</formula>
      <formula>0.79</formula>
    </cfRule>
    <cfRule type="cellIs" dxfId="268" priority="21" operator="between">
      <formula>0</formula>
      <formula>0.59</formula>
    </cfRule>
  </conditionalFormatting>
  <conditionalFormatting sqref="X54:X55">
    <cfRule type="cellIs" dxfId="267" priority="16" operator="between">
      <formula>0.8</formula>
      <formula>1</formula>
    </cfRule>
    <cfRule type="cellIs" dxfId="266" priority="17" operator="between">
      <formula>0.6</formula>
      <formula>0.79</formula>
    </cfRule>
    <cfRule type="cellIs" dxfId="265" priority="18" operator="between">
      <formula>0</formula>
      <formula>0.59</formula>
    </cfRule>
  </conditionalFormatting>
  <conditionalFormatting sqref="X58">
    <cfRule type="cellIs" dxfId="264" priority="13" operator="between">
      <formula>0.8</formula>
      <formula>1</formula>
    </cfRule>
    <cfRule type="cellIs" dxfId="263" priority="14" operator="between">
      <formula>0.6</formula>
      <formula>0.79</formula>
    </cfRule>
    <cfRule type="cellIs" dxfId="262" priority="15" operator="between">
      <formula>0</formula>
      <formula>0.59</formula>
    </cfRule>
  </conditionalFormatting>
  <conditionalFormatting sqref="X64">
    <cfRule type="cellIs" dxfId="261" priority="10" operator="between">
      <formula>0.8</formula>
      <formula>1</formula>
    </cfRule>
    <cfRule type="cellIs" dxfId="260" priority="11" operator="between">
      <formula>0.6</formula>
      <formula>0.79</formula>
    </cfRule>
    <cfRule type="cellIs" dxfId="259" priority="12" operator="between">
      <formula>0</formula>
      <formula>0.59</formula>
    </cfRule>
  </conditionalFormatting>
  <conditionalFormatting sqref="X63">
    <cfRule type="cellIs" dxfId="258" priority="7" operator="between">
      <formula>0.8</formula>
      <formula>1</formula>
    </cfRule>
    <cfRule type="cellIs" dxfId="257" priority="8" operator="between">
      <formula>0.6</formula>
      <formula>0.79</formula>
    </cfRule>
    <cfRule type="cellIs" dxfId="256" priority="9" operator="between">
      <formula>0</formula>
      <formula>0.59</formula>
    </cfRule>
  </conditionalFormatting>
  <conditionalFormatting sqref="X70">
    <cfRule type="cellIs" dxfId="255" priority="4" operator="between">
      <formula>0.8</formula>
      <formula>1</formula>
    </cfRule>
    <cfRule type="cellIs" dxfId="254" priority="5" operator="between">
      <formula>0.6</formula>
      <formula>0.79</formula>
    </cfRule>
    <cfRule type="cellIs" dxfId="253" priority="6" operator="between">
      <formula>0</formula>
      <formula>0.59</formula>
    </cfRule>
  </conditionalFormatting>
  <conditionalFormatting sqref="X75">
    <cfRule type="cellIs" dxfId="252" priority="1" operator="between">
      <formula>0.8</formula>
      <formula>1</formula>
    </cfRule>
    <cfRule type="cellIs" dxfId="251" priority="2" operator="between">
      <formula>0.6</formula>
      <formula>0.79</formula>
    </cfRule>
    <cfRule type="cellIs" dxfId="250" priority="3" operator="between">
      <formula>0</formula>
      <formula>0.59</formula>
    </cfRule>
  </conditionalFormatting>
  <hyperlinks>
    <hyperlink ref="AF24" r:id="rId1" display="https://www.colombiacompra.gov.co/colombia-compra/informes-de-gestion/informes-de-gestion-de-colombia-compra-eficiente " xr:uid="{00000000-0004-0000-0000-000000000000}"/>
    <hyperlink ref="AF25" r:id="rId2" display="https://www.colombiacompra.gov.co/colombia-compra/informacion-financiera-y-contable/presupuesto" xr:uid="{5BF52114-117C-4736-83BF-97F8D35921F8}"/>
    <hyperlink ref="AF39" r:id="rId3" display="https://www.colombiacompra.gov.co/sites/cce_public/files/cce_documentos/cce-pit-pl-02_plan_de_accion_gobierno_digital.pdf" xr:uid="{1AF05472-591D-4241-9DDA-CCBB2731101E}"/>
    <hyperlink ref="AF40" r:id="rId4" display="https://www.colombiacompra.gov.co/transparencia/contratacion/anticorrupcion " xr:uid="{77DD7C25-B427-4242-A7E1-5B2562C9D66E}"/>
  </hyperlinks>
  <pageMargins left="0.25" right="0.25" top="0.75" bottom="0.75" header="0.3" footer="0.3"/>
  <pageSetup scale="25" fitToHeight="0" orientation="landscape" r:id="rId5"/>
  <headerFooter>
    <oddFooter>&amp;C&amp;N</oddFooter>
  </headerFooter>
  <rowBreaks count="3" manualBreakCount="3">
    <brk id="16" max="32" man="1"/>
    <brk id="43" max="32" man="1"/>
    <brk id="61" max="32" man="1"/>
  </rowBreaks>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59961-7B42-4C44-AE15-CB22CC985E44}">
  <dimension ref="A1:S31"/>
  <sheetViews>
    <sheetView zoomScale="70" zoomScaleNormal="70" workbookViewId="0">
      <pane xSplit="1" ySplit="6" topLeftCell="B7" activePane="bottomRight" state="frozen"/>
      <selection pane="topRight" activeCell="B1" sqref="B1"/>
      <selection pane="bottomLeft" activeCell="A7" sqref="A7"/>
      <selection pane="bottomRight" activeCell="I8" sqref="I8"/>
    </sheetView>
  </sheetViews>
  <sheetFormatPr baseColWidth="10" defaultColWidth="1.5" defaultRowHeight="12.75" x14ac:dyDescent="0.2"/>
  <cols>
    <col min="1" max="1" width="4.875" style="61" customWidth="1"/>
    <col min="2" max="2" width="20" style="61" customWidth="1"/>
    <col min="3" max="3" width="27.125" style="61" customWidth="1"/>
    <col min="4" max="4" width="32.125" style="61" customWidth="1"/>
    <col min="5" max="5" width="22.625" style="61" customWidth="1"/>
    <col min="6" max="6" width="3.5" style="61" bestFit="1" customWidth="1"/>
    <col min="7" max="7" width="3.375" style="61" bestFit="1" customWidth="1"/>
    <col min="8" max="8" width="10.625" style="61" customWidth="1"/>
    <col min="9" max="9" width="28.5" style="61" customWidth="1"/>
    <col min="10" max="10" width="3" style="61" bestFit="1" customWidth="1"/>
    <col min="11" max="11" width="3.5" style="61" bestFit="1" customWidth="1"/>
    <col min="12" max="12" width="10.375" style="61" customWidth="1"/>
    <col min="13" max="13" width="10.5" style="61" customWidth="1"/>
    <col min="14" max="14" width="24.125" style="61" customWidth="1"/>
    <col min="15" max="15" width="13.25" style="61" customWidth="1"/>
    <col min="16" max="16" width="11.125" style="61" bestFit="1" customWidth="1"/>
    <col min="17" max="17" width="12.5" style="61" customWidth="1"/>
    <col min="18" max="18" width="17" style="61" customWidth="1"/>
    <col min="19" max="19" width="4.125" style="61" customWidth="1"/>
    <col min="20" max="253" width="1.5" style="61"/>
    <col min="254" max="254" width="2.875" style="61" customWidth="1"/>
    <col min="255" max="255" width="4.125" style="61" customWidth="1"/>
    <col min="256" max="256" width="17" style="61" customWidth="1"/>
    <col min="257" max="257" width="27.125" style="61" customWidth="1"/>
    <col min="258" max="258" width="23.375" style="61" customWidth="1"/>
    <col min="259" max="259" width="22.625" style="61" customWidth="1"/>
    <col min="260" max="261" width="3.375" style="61" bestFit="1" customWidth="1"/>
    <col min="262" max="262" width="10.625" style="61" customWidth="1"/>
    <col min="263" max="263" width="21.125" style="61" customWidth="1"/>
    <col min="264" max="264" width="22.125" style="61" customWidth="1"/>
    <col min="265" max="265" width="2.875" style="61" bestFit="1" customWidth="1"/>
    <col min="266" max="266" width="3.375" style="61" bestFit="1" customWidth="1"/>
    <col min="267" max="267" width="10.375" style="61" customWidth="1"/>
    <col min="268" max="268" width="10.5" style="61" customWidth="1"/>
    <col min="269" max="269" width="20.625" style="61" customWidth="1"/>
    <col min="270" max="270" width="24.125" style="61" customWidth="1"/>
    <col min="271" max="271" width="12.125" style="61" customWidth="1"/>
    <col min="272" max="272" width="11.125" style="61" bestFit="1" customWidth="1"/>
    <col min="273" max="273" width="10.5" style="61" customWidth="1"/>
    <col min="274" max="274" width="17" style="61" customWidth="1"/>
    <col min="275" max="275" width="4.125" style="61" customWidth="1"/>
    <col min="276" max="509" width="1.5" style="61"/>
    <col min="510" max="510" width="2.875" style="61" customWidth="1"/>
    <col min="511" max="511" width="4.125" style="61" customWidth="1"/>
    <col min="512" max="512" width="17" style="61" customWidth="1"/>
    <col min="513" max="513" width="27.125" style="61" customWidth="1"/>
    <col min="514" max="514" width="23.375" style="61" customWidth="1"/>
    <col min="515" max="515" width="22.625" style="61" customWidth="1"/>
    <col min="516" max="517" width="3.375" style="61" bestFit="1" customWidth="1"/>
    <col min="518" max="518" width="10.625" style="61" customWidth="1"/>
    <col min="519" max="519" width="21.125" style="61" customWidth="1"/>
    <col min="520" max="520" width="22.125" style="61" customWidth="1"/>
    <col min="521" max="521" width="2.875" style="61" bestFit="1" customWidth="1"/>
    <col min="522" max="522" width="3.375" style="61" bestFit="1" customWidth="1"/>
    <col min="523" max="523" width="10.375" style="61" customWidth="1"/>
    <col min="524" max="524" width="10.5" style="61" customWidth="1"/>
    <col min="525" max="525" width="20.625" style="61" customWidth="1"/>
    <col min="526" max="526" width="24.125" style="61" customWidth="1"/>
    <col min="527" max="527" width="12.125" style="61" customWidth="1"/>
    <col min="528" max="528" width="11.125" style="61" bestFit="1" customWidth="1"/>
    <col min="529" max="529" width="10.5" style="61" customWidth="1"/>
    <col min="530" max="530" width="17" style="61" customWidth="1"/>
    <col min="531" max="531" width="4.125" style="61" customWidth="1"/>
    <col min="532" max="765" width="1.5" style="61"/>
    <col min="766" max="766" width="2.875" style="61" customWidth="1"/>
    <col min="767" max="767" width="4.125" style="61" customWidth="1"/>
    <col min="768" max="768" width="17" style="61" customWidth="1"/>
    <col min="769" max="769" width="27.125" style="61" customWidth="1"/>
    <col min="770" max="770" width="23.375" style="61" customWidth="1"/>
    <col min="771" max="771" width="22.625" style="61" customWidth="1"/>
    <col min="772" max="773" width="3.375" style="61" bestFit="1" customWidth="1"/>
    <col min="774" max="774" width="10.625" style="61" customWidth="1"/>
    <col min="775" max="775" width="21.125" style="61" customWidth="1"/>
    <col min="776" max="776" width="22.125" style="61" customWidth="1"/>
    <col min="777" max="777" width="2.875" style="61" bestFit="1" customWidth="1"/>
    <col min="778" max="778" width="3.375" style="61" bestFit="1" customWidth="1"/>
    <col min="779" max="779" width="10.375" style="61" customWidth="1"/>
    <col min="780" max="780" width="10.5" style="61" customWidth="1"/>
    <col min="781" max="781" width="20.625" style="61" customWidth="1"/>
    <col min="782" max="782" width="24.125" style="61" customWidth="1"/>
    <col min="783" max="783" width="12.125" style="61" customWidth="1"/>
    <col min="784" max="784" width="11.125" style="61" bestFit="1" customWidth="1"/>
    <col min="785" max="785" width="10.5" style="61" customWidth="1"/>
    <col min="786" max="786" width="17" style="61" customWidth="1"/>
    <col min="787" max="787" width="4.125" style="61" customWidth="1"/>
    <col min="788" max="1021" width="1.5" style="61"/>
    <col min="1022" max="1022" width="2.875" style="61" customWidth="1"/>
    <col min="1023" max="1023" width="4.125" style="61" customWidth="1"/>
    <col min="1024" max="1024" width="17" style="61" customWidth="1"/>
    <col min="1025" max="1025" width="27.125" style="61" customWidth="1"/>
    <col min="1026" max="1026" width="23.375" style="61" customWidth="1"/>
    <col min="1027" max="1027" width="22.625" style="61" customWidth="1"/>
    <col min="1028" max="1029" width="3.375" style="61" bestFit="1" customWidth="1"/>
    <col min="1030" max="1030" width="10.625" style="61" customWidth="1"/>
    <col min="1031" max="1031" width="21.125" style="61" customWidth="1"/>
    <col min="1032" max="1032" width="22.125" style="61" customWidth="1"/>
    <col min="1033" max="1033" width="2.875" style="61" bestFit="1" customWidth="1"/>
    <col min="1034" max="1034" width="3.375" style="61" bestFit="1" customWidth="1"/>
    <col min="1035" max="1035" width="10.375" style="61" customWidth="1"/>
    <col min="1036" max="1036" width="10.5" style="61" customWidth="1"/>
    <col min="1037" max="1037" width="20.625" style="61" customWidth="1"/>
    <col min="1038" max="1038" width="24.125" style="61" customWidth="1"/>
    <col min="1039" max="1039" width="12.125" style="61" customWidth="1"/>
    <col min="1040" max="1040" width="11.125" style="61" bestFit="1" customWidth="1"/>
    <col min="1041" max="1041" width="10.5" style="61" customWidth="1"/>
    <col min="1042" max="1042" width="17" style="61" customWidth="1"/>
    <col min="1043" max="1043" width="4.125" style="61" customWidth="1"/>
    <col min="1044" max="1277" width="1.5" style="61"/>
    <col min="1278" max="1278" width="2.875" style="61" customWidth="1"/>
    <col min="1279" max="1279" width="4.125" style="61" customWidth="1"/>
    <col min="1280" max="1280" width="17" style="61" customWidth="1"/>
    <col min="1281" max="1281" width="27.125" style="61" customWidth="1"/>
    <col min="1282" max="1282" width="23.375" style="61" customWidth="1"/>
    <col min="1283" max="1283" width="22.625" style="61" customWidth="1"/>
    <col min="1284" max="1285" width="3.375" style="61" bestFit="1" customWidth="1"/>
    <col min="1286" max="1286" width="10.625" style="61" customWidth="1"/>
    <col min="1287" max="1287" width="21.125" style="61" customWidth="1"/>
    <col min="1288" max="1288" width="22.125" style="61" customWidth="1"/>
    <col min="1289" max="1289" width="2.875" style="61" bestFit="1" customWidth="1"/>
    <col min="1290" max="1290" width="3.375" style="61" bestFit="1" customWidth="1"/>
    <col min="1291" max="1291" width="10.375" style="61" customWidth="1"/>
    <col min="1292" max="1292" width="10.5" style="61" customWidth="1"/>
    <col min="1293" max="1293" width="20.625" style="61" customWidth="1"/>
    <col min="1294" max="1294" width="24.125" style="61" customWidth="1"/>
    <col min="1295" max="1295" width="12.125" style="61" customWidth="1"/>
    <col min="1296" max="1296" width="11.125" style="61" bestFit="1" customWidth="1"/>
    <col min="1297" max="1297" width="10.5" style="61" customWidth="1"/>
    <col min="1298" max="1298" width="17" style="61" customWidth="1"/>
    <col min="1299" max="1299" width="4.125" style="61" customWidth="1"/>
    <col min="1300" max="1533" width="1.5" style="61"/>
    <col min="1534" max="1534" width="2.875" style="61" customWidth="1"/>
    <col min="1535" max="1535" width="4.125" style="61" customWidth="1"/>
    <col min="1536" max="1536" width="17" style="61" customWidth="1"/>
    <col min="1537" max="1537" width="27.125" style="61" customWidth="1"/>
    <col min="1538" max="1538" width="23.375" style="61" customWidth="1"/>
    <col min="1539" max="1539" width="22.625" style="61" customWidth="1"/>
    <col min="1540" max="1541" width="3.375" style="61" bestFit="1" customWidth="1"/>
    <col min="1542" max="1542" width="10.625" style="61" customWidth="1"/>
    <col min="1543" max="1543" width="21.125" style="61" customWidth="1"/>
    <col min="1544" max="1544" width="22.125" style="61" customWidth="1"/>
    <col min="1545" max="1545" width="2.875" style="61" bestFit="1" customWidth="1"/>
    <col min="1546" max="1546" width="3.375" style="61" bestFit="1" customWidth="1"/>
    <col min="1547" max="1547" width="10.375" style="61" customWidth="1"/>
    <col min="1548" max="1548" width="10.5" style="61" customWidth="1"/>
    <col min="1549" max="1549" width="20.625" style="61" customWidth="1"/>
    <col min="1550" max="1550" width="24.125" style="61" customWidth="1"/>
    <col min="1551" max="1551" width="12.125" style="61" customWidth="1"/>
    <col min="1552" max="1552" width="11.125" style="61" bestFit="1" customWidth="1"/>
    <col min="1553" max="1553" width="10.5" style="61" customWidth="1"/>
    <col min="1554" max="1554" width="17" style="61" customWidth="1"/>
    <col min="1555" max="1555" width="4.125" style="61" customWidth="1"/>
    <col min="1556" max="1789" width="1.5" style="61"/>
    <col min="1790" max="1790" width="2.875" style="61" customWidth="1"/>
    <col min="1791" max="1791" width="4.125" style="61" customWidth="1"/>
    <col min="1792" max="1792" width="17" style="61" customWidth="1"/>
    <col min="1793" max="1793" width="27.125" style="61" customWidth="1"/>
    <col min="1794" max="1794" width="23.375" style="61" customWidth="1"/>
    <col min="1795" max="1795" width="22.625" style="61" customWidth="1"/>
    <col min="1796" max="1797" width="3.375" style="61" bestFit="1" customWidth="1"/>
    <col min="1798" max="1798" width="10.625" style="61" customWidth="1"/>
    <col min="1799" max="1799" width="21.125" style="61" customWidth="1"/>
    <col min="1800" max="1800" width="22.125" style="61" customWidth="1"/>
    <col min="1801" max="1801" width="2.875" style="61" bestFit="1" customWidth="1"/>
    <col min="1802" max="1802" width="3.375" style="61" bestFit="1" customWidth="1"/>
    <col min="1803" max="1803" width="10.375" style="61" customWidth="1"/>
    <col min="1804" max="1804" width="10.5" style="61" customWidth="1"/>
    <col min="1805" max="1805" width="20.625" style="61" customWidth="1"/>
    <col min="1806" max="1806" width="24.125" style="61" customWidth="1"/>
    <col min="1807" max="1807" width="12.125" style="61" customWidth="1"/>
    <col min="1808" max="1808" width="11.125" style="61" bestFit="1" customWidth="1"/>
    <col min="1809" max="1809" width="10.5" style="61" customWidth="1"/>
    <col min="1810" max="1810" width="17" style="61" customWidth="1"/>
    <col min="1811" max="1811" width="4.125" style="61" customWidth="1"/>
    <col min="1812" max="2045" width="1.5" style="61"/>
    <col min="2046" max="2046" width="2.875" style="61" customWidth="1"/>
    <col min="2047" max="2047" width="4.125" style="61" customWidth="1"/>
    <col min="2048" max="2048" width="17" style="61" customWidth="1"/>
    <col min="2049" max="2049" width="27.125" style="61" customWidth="1"/>
    <col min="2050" max="2050" width="23.375" style="61" customWidth="1"/>
    <col min="2051" max="2051" width="22.625" style="61" customWidth="1"/>
    <col min="2052" max="2053" width="3.375" style="61" bestFit="1" customWidth="1"/>
    <col min="2054" max="2054" width="10.625" style="61" customWidth="1"/>
    <col min="2055" max="2055" width="21.125" style="61" customWidth="1"/>
    <col min="2056" max="2056" width="22.125" style="61" customWidth="1"/>
    <col min="2057" max="2057" width="2.875" style="61" bestFit="1" customWidth="1"/>
    <col min="2058" max="2058" width="3.375" style="61" bestFit="1" customWidth="1"/>
    <col min="2059" max="2059" width="10.375" style="61" customWidth="1"/>
    <col min="2060" max="2060" width="10.5" style="61" customWidth="1"/>
    <col min="2061" max="2061" width="20.625" style="61" customWidth="1"/>
    <col min="2062" max="2062" width="24.125" style="61" customWidth="1"/>
    <col min="2063" max="2063" width="12.125" style="61" customWidth="1"/>
    <col min="2064" max="2064" width="11.125" style="61" bestFit="1" customWidth="1"/>
    <col min="2065" max="2065" width="10.5" style="61" customWidth="1"/>
    <col min="2066" max="2066" width="17" style="61" customWidth="1"/>
    <col min="2067" max="2067" width="4.125" style="61" customWidth="1"/>
    <col min="2068" max="2301" width="1.5" style="61"/>
    <col min="2302" max="2302" width="2.875" style="61" customWidth="1"/>
    <col min="2303" max="2303" width="4.125" style="61" customWidth="1"/>
    <col min="2304" max="2304" width="17" style="61" customWidth="1"/>
    <col min="2305" max="2305" width="27.125" style="61" customWidth="1"/>
    <col min="2306" max="2306" width="23.375" style="61" customWidth="1"/>
    <col min="2307" max="2307" width="22.625" style="61" customWidth="1"/>
    <col min="2308" max="2309" width="3.375" style="61" bestFit="1" customWidth="1"/>
    <col min="2310" max="2310" width="10.625" style="61" customWidth="1"/>
    <col min="2311" max="2311" width="21.125" style="61" customWidth="1"/>
    <col min="2312" max="2312" width="22.125" style="61" customWidth="1"/>
    <col min="2313" max="2313" width="2.875" style="61" bestFit="1" customWidth="1"/>
    <col min="2314" max="2314" width="3.375" style="61" bestFit="1" customWidth="1"/>
    <col min="2315" max="2315" width="10.375" style="61" customWidth="1"/>
    <col min="2316" max="2316" width="10.5" style="61" customWidth="1"/>
    <col min="2317" max="2317" width="20.625" style="61" customWidth="1"/>
    <col min="2318" max="2318" width="24.125" style="61" customWidth="1"/>
    <col min="2319" max="2319" width="12.125" style="61" customWidth="1"/>
    <col min="2320" max="2320" width="11.125" style="61" bestFit="1" customWidth="1"/>
    <col min="2321" max="2321" width="10.5" style="61" customWidth="1"/>
    <col min="2322" max="2322" width="17" style="61" customWidth="1"/>
    <col min="2323" max="2323" width="4.125" style="61" customWidth="1"/>
    <col min="2324" max="2557" width="1.5" style="61"/>
    <col min="2558" max="2558" width="2.875" style="61" customWidth="1"/>
    <col min="2559" max="2559" width="4.125" style="61" customWidth="1"/>
    <col min="2560" max="2560" width="17" style="61" customWidth="1"/>
    <col min="2561" max="2561" width="27.125" style="61" customWidth="1"/>
    <col min="2562" max="2562" width="23.375" style="61" customWidth="1"/>
    <col min="2563" max="2563" width="22.625" style="61" customWidth="1"/>
    <col min="2564" max="2565" width="3.375" style="61" bestFit="1" customWidth="1"/>
    <col min="2566" max="2566" width="10.625" style="61" customWidth="1"/>
    <col min="2567" max="2567" width="21.125" style="61" customWidth="1"/>
    <col min="2568" max="2568" width="22.125" style="61" customWidth="1"/>
    <col min="2569" max="2569" width="2.875" style="61" bestFit="1" customWidth="1"/>
    <col min="2570" max="2570" width="3.375" style="61" bestFit="1" customWidth="1"/>
    <col min="2571" max="2571" width="10.375" style="61" customWidth="1"/>
    <col min="2572" max="2572" width="10.5" style="61" customWidth="1"/>
    <col min="2573" max="2573" width="20.625" style="61" customWidth="1"/>
    <col min="2574" max="2574" width="24.125" style="61" customWidth="1"/>
    <col min="2575" max="2575" width="12.125" style="61" customWidth="1"/>
    <col min="2576" max="2576" width="11.125" style="61" bestFit="1" customWidth="1"/>
    <col min="2577" max="2577" width="10.5" style="61" customWidth="1"/>
    <col min="2578" max="2578" width="17" style="61" customWidth="1"/>
    <col min="2579" max="2579" width="4.125" style="61" customWidth="1"/>
    <col min="2580" max="2813" width="1.5" style="61"/>
    <col min="2814" max="2814" width="2.875" style="61" customWidth="1"/>
    <col min="2815" max="2815" width="4.125" style="61" customWidth="1"/>
    <col min="2816" max="2816" width="17" style="61" customWidth="1"/>
    <col min="2817" max="2817" width="27.125" style="61" customWidth="1"/>
    <col min="2818" max="2818" width="23.375" style="61" customWidth="1"/>
    <col min="2819" max="2819" width="22.625" style="61" customWidth="1"/>
    <col min="2820" max="2821" width="3.375" style="61" bestFit="1" customWidth="1"/>
    <col min="2822" max="2822" width="10.625" style="61" customWidth="1"/>
    <col min="2823" max="2823" width="21.125" style="61" customWidth="1"/>
    <col min="2824" max="2824" width="22.125" style="61" customWidth="1"/>
    <col min="2825" max="2825" width="2.875" style="61" bestFit="1" customWidth="1"/>
    <col min="2826" max="2826" width="3.375" style="61" bestFit="1" customWidth="1"/>
    <col min="2827" max="2827" width="10.375" style="61" customWidth="1"/>
    <col min="2828" max="2828" width="10.5" style="61" customWidth="1"/>
    <col min="2829" max="2829" width="20.625" style="61" customWidth="1"/>
    <col min="2830" max="2830" width="24.125" style="61" customWidth="1"/>
    <col min="2831" max="2831" width="12.125" style="61" customWidth="1"/>
    <col min="2832" max="2832" width="11.125" style="61" bestFit="1" customWidth="1"/>
    <col min="2833" max="2833" width="10.5" style="61" customWidth="1"/>
    <col min="2834" max="2834" width="17" style="61" customWidth="1"/>
    <col min="2835" max="2835" width="4.125" style="61" customWidth="1"/>
    <col min="2836" max="3069" width="1.5" style="61"/>
    <col min="3070" max="3070" width="2.875" style="61" customWidth="1"/>
    <col min="3071" max="3071" width="4.125" style="61" customWidth="1"/>
    <col min="3072" max="3072" width="17" style="61" customWidth="1"/>
    <col min="3073" max="3073" width="27.125" style="61" customWidth="1"/>
    <col min="3074" max="3074" width="23.375" style="61" customWidth="1"/>
    <col min="3075" max="3075" width="22.625" style="61" customWidth="1"/>
    <col min="3076" max="3077" width="3.375" style="61" bestFit="1" customWidth="1"/>
    <col min="3078" max="3078" width="10.625" style="61" customWidth="1"/>
    <col min="3079" max="3079" width="21.125" style="61" customWidth="1"/>
    <col min="3080" max="3080" width="22.125" style="61" customWidth="1"/>
    <col min="3081" max="3081" width="2.875" style="61" bestFit="1" customWidth="1"/>
    <col min="3082" max="3082" width="3.375" style="61" bestFit="1" customWidth="1"/>
    <col min="3083" max="3083" width="10.375" style="61" customWidth="1"/>
    <col min="3084" max="3084" width="10.5" style="61" customWidth="1"/>
    <col min="3085" max="3085" width="20.625" style="61" customWidth="1"/>
    <col min="3086" max="3086" width="24.125" style="61" customWidth="1"/>
    <col min="3087" max="3087" width="12.125" style="61" customWidth="1"/>
    <col min="3088" max="3088" width="11.125" style="61" bestFit="1" customWidth="1"/>
    <col min="3089" max="3089" width="10.5" style="61" customWidth="1"/>
    <col min="3090" max="3090" width="17" style="61" customWidth="1"/>
    <col min="3091" max="3091" width="4.125" style="61" customWidth="1"/>
    <col min="3092" max="3325" width="1.5" style="61"/>
    <col min="3326" max="3326" width="2.875" style="61" customWidth="1"/>
    <col min="3327" max="3327" width="4.125" style="61" customWidth="1"/>
    <col min="3328" max="3328" width="17" style="61" customWidth="1"/>
    <col min="3329" max="3329" width="27.125" style="61" customWidth="1"/>
    <col min="3330" max="3330" width="23.375" style="61" customWidth="1"/>
    <col min="3331" max="3331" width="22.625" style="61" customWidth="1"/>
    <col min="3332" max="3333" width="3.375" style="61" bestFit="1" customWidth="1"/>
    <col min="3334" max="3334" width="10.625" style="61" customWidth="1"/>
    <col min="3335" max="3335" width="21.125" style="61" customWidth="1"/>
    <col min="3336" max="3336" width="22.125" style="61" customWidth="1"/>
    <col min="3337" max="3337" width="2.875" style="61" bestFit="1" customWidth="1"/>
    <col min="3338" max="3338" width="3.375" style="61" bestFit="1" customWidth="1"/>
    <col min="3339" max="3339" width="10.375" style="61" customWidth="1"/>
    <col min="3340" max="3340" width="10.5" style="61" customWidth="1"/>
    <col min="3341" max="3341" width="20.625" style="61" customWidth="1"/>
    <col min="3342" max="3342" width="24.125" style="61" customWidth="1"/>
    <col min="3343" max="3343" width="12.125" style="61" customWidth="1"/>
    <col min="3344" max="3344" width="11.125" style="61" bestFit="1" customWidth="1"/>
    <col min="3345" max="3345" width="10.5" style="61" customWidth="1"/>
    <col min="3346" max="3346" width="17" style="61" customWidth="1"/>
    <col min="3347" max="3347" width="4.125" style="61" customWidth="1"/>
    <col min="3348" max="3581" width="1.5" style="61"/>
    <col min="3582" max="3582" width="2.875" style="61" customWidth="1"/>
    <col min="3583" max="3583" width="4.125" style="61" customWidth="1"/>
    <col min="3584" max="3584" width="17" style="61" customWidth="1"/>
    <col min="3585" max="3585" width="27.125" style="61" customWidth="1"/>
    <col min="3586" max="3586" width="23.375" style="61" customWidth="1"/>
    <col min="3587" max="3587" width="22.625" style="61" customWidth="1"/>
    <col min="3588" max="3589" width="3.375" style="61" bestFit="1" customWidth="1"/>
    <col min="3590" max="3590" width="10.625" style="61" customWidth="1"/>
    <col min="3591" max="3591" width="21.125" style="61" customWidth="1"/>
    <col min="3592" max="3592" width="22.125" style="61" customWidth="1"/>
    <col min="3593" max="3593" width="2.875" style="61" bestFit="1" customWidth="1"/>
    <col min="3594" max="3594" width="3.375" style="61" bestFit="1" customWidth="1"/>
    <col min="3595" max="3595" width="10.375" style="61" customWidth="1"/>
    <col min="3596" max="3596" width="10.5" style="61" customWidth="1"/>
    <col min="3597" max="3597" width="20.625" style="61" customWidth="1"/>
    <col min="3598" max="3598" width="24.125" style="61" customWidth="1"/>
    <col min="3599" max="3599" width="12.125" style="61" customWidth="1"/>
    <col min="3600" max="3600" width="11.125" style="61" bestFit="1" customWidth="1"/>
    <col min="3601" max="3601" width="10.5" style="61" customWidth="1"/>
    <col min="3602" max="3602" width="17" style="61" customWidth="1"/>
    <col min="3603" max="3603" width="4.125" style="61" customWidth="1"/>
    <col min="3604" max="3837" width="1.5" style="61"/>
    <col min="3838" max="3838" width="2.875" style="61" customWidth="1"/>
    <col min="3839" max="3839" width="4.125" style="61" customWidth="1"/>
    <col min="3840" max="3840" width="17" style="61" customWidth="1"/>
    <col min="3841" max="3841" width="27.125" style="61" customWidth="1"/>
    <col min="3842" max="3842" width="23.375" style="61" customWidth="1"/>
    <col min="3843" max="3843" width="22.625" style="61" customWidth="1"/>
    <col min="3844" max="3845" width="3.375" style="61" bestFit="1" customWidth="1"/>
    <col min="3846" max="3846" width="10.625" style="61" customWidth="1"/>
    <col min="3847" max="3847" width="21.125" style="61" customWidth="1"/>
    <col min="3848" max="3848" width="22.125" style="61" customWidth="1"/>
    <col min="3849" max="3849" width="2.875" style="61" bestFit="1" customWidth="1"/>
    <col min="3850" max="3850" width="3.375" style="61" bestFit="1" customWidth="1"/>
    <col min="3851" max="3851" width="10.375" style="61" customWidth="1"/>
    <col min="3852" max="3852" width="10.5" style="61" customWidth="1"/>
    <col min="3853" max="3853" width="20.625" style="61" customWidth="1"/>
    <col min="3854" max="3854" width="24.125" style="61" customWidth="1"/>
    <col min="3855" max="3855" width="12.125" style="61" customWidth="1"/>
    <col min="3856" max="3856" width="11.125" style="61" bestFit="1" customWidth="1"/>
    <col min="3857" max="3857" width="10.5" style="61" customWidth="1"/>
    <col min="3858" max="3858" width="17" style="61" customWidth="1"/>
    <col min="3859" max="3859" width="4.125" style="61" customWidth="1"/>
    <col min="3860" max="4093" width="1.5" style="61"/>
    <col min="4094" max="4094" width="2.875" style="61" customWidth="1"/>
    <col min="4095" max="4095" width="4.125" style="61" customWidth="1"/>
    <col min="4096" max="4096" width="17" style="61" customWidth="1"/>
    <col min="4097" max="4097" width="27.125" style="61" customWidth="1"/>
    <col min="4098" max="4098" width="23.375" style="61" customWidth="1"/>
    <col min="4099" max="4099" width="22.625" style="61" customWidth="1"/>
    <col min="4100" max="4101" width="3.375" style="61" bestFit="1" customWidth="1"/>
    <col min="4102" max="4102" width="10.625" style="61" customWidth="1"/>
    <col min="4103" max="4103" width="21.125" style="61" customWidth="1"/>
    <col min="4104" max="4104" width="22.125" style="61" customWidth="1"/>
    <col min="4105" max="4105" width="2.875" style="61" bestFit="1" customWidth="1"/>
    <col min="4106" max="4106" width="3.375" style="61" bestFit="1" customWidth="1"/>
    <col min="4107" max="4107" width="10.375" style="61" customWidth="1"/>
    <col min="4108" max="4108" width="10.5" style="61" customWidth="1"/>
    <col min="4109" max="4109" width="20.625" style="61" customWidth="1"/>
    <col min="4110" max="4110" width="24.125" style="61" customWidth="1"/>
    <col min="4111" max="4111" width="12.125" style="61" customWidth="1"/>
    <col min="4112" max="4112" width="11.125" style="61" bestFit="1" customWidth="1"/>
    <col min="4113" max="4113" width="10.5" style="61" customWidth="1"/>
    <col min="4114" max="4114" width="17" style="61" customWidth="1"/>
    <col min="4115" max="4115" width="4.125" style="61" customWidth="1"/>
    <col min="4116" max="4349" width="1.5" style="61"/>
    <col min="4350" max="4350" width="2.875" style="61" customWidth="1"/>
    <col min="4351" max="4351" width="4.125" style="61" customWidth="1"/>
    <col min="4352" max="4352" width="17" style="61" customWidth="1"/>
    <col min="4353" max="4353" width="27.125" style="61" customWidth="1"/>
    <col min="4354" max="4354" width="23.375" style="61" customWidth="1"/>
    <col min="4355" max="4355" width="22.625" style="61" customWidth="1"/>
    <col min="4356" max="4357" width="3.375" style="61" bestFit="1" customWidth="1"/>
    <col min="4358" max="4358" width="10.625" style="61" customWidth="1"/>
    <col min="4359" max="4359" width="21.125" style="61" customWidth="1"/>
    <col min="4360" max="4360" width="22.125" style="61" customWidth="1"/>
    <col min="4361" max="4361" width="2.875" style="61" bestFit="1" customWidth="1"/>
    <col min="4362" max="4362" width="3.375" style="61" bestFit="1" customWidth="1"/>
    <col min="4363" max="4363" width="10.375" style="61" customWidth="1"/>
    <col min="4364" max="4364" width="10.5" style="61" customWidth="1"/>
    <col min="4365" max="4365" width="20.625" style="61" customWidth="1"/>
    <col min="4366" max="4366" width="24.125" style="61" customWidth="1"/>
    <col min="4367" max="4367" width="12.125" style="61" customWidth="1"/>
    <col min="4368" max="4368" width="11.125" style="61" bestFit="1" customWidth="1"/>
    <col min="4369" max="4369" width="10.5" style="61" customWidth="1"/>
    <col min="4370" max="4370" width="17" style="61" customWidth="1"/>
    <col min="4371" max="4371" width="4.125" style="61" customWidth="1"/>
    <col min="4372" max="4605" width="1.5" style="61"/>
    <col min="4606" max="4606" width="2.875" style="61" customWidth="1"/>
    <col min="4607" max="4607" width="4.125" style="61" customWidth="1"/>
    <col min="4608" max="4608" width="17" style="61" customWidth="1"/>
    <col min="4609" max="4609" width="27.125" style="61" customWidth="1"/>
    <col min="4610" max="4610" width="23.375" style="61" customWidth="1"/>
    <col min="4611" max="4611" width="22.625" style="61" customWidth="1"/>
    <col min="4612" max="4613" width="3.375" style="61" bestFit="1" customWidth="1"/>
    <col min="4614" max="4614" width="10.625" style="61" customWidth="1"/>
    <col min="4615" max="4615" width="21.125" style="61" customWidth="1"/>
    <col min="4616" max="4616" width="22.125" style="61" customWidth="1"/>
    <col min="4617" max="4617" width="2.875" style="61" bestFit="1" customWidth="1"/>
    <col min="4618" max="4618" width="3.375" style="61" bestFit="1" customWidth="1"/>
    <col min="4619" max="4619" width="10.375" style="61" customWidth="1"/>
    <col min="4620" max="4620" width="10.5" style="61" customWidth="1"/>
    <col min="4621" max="4621" width="20.625" style="61" customWidth="1"/>
    <col min="4622" max="4622" width="24.125" style="61" customWidth="1"/>
    <col min="4623" max="4623" width="12.125" style="61" customWidth="1"/>
    <col min="4624" max="4624" width="11.125" style="61" bestFit="1" customWidth="1"/>
    <col min="4625" max="4625" width="10.5" style="61" customWidth="1"/>
    <col min="4626" max="4626" width="17" style="61" customWidth="1"/>
    <col min="4627" max="4627" width="4.125" style="61" customWidth="1"/>
    <col min="4628" max="4861" width="1.5" style="61"/>
    <col min="4862" max="4862" width="2.875" style="61" customWidth="1"/>
    <col min="4863" max="4863" width="4.125" style="61" customWidth="1"/>
    <col min="4864" max="4864" width="17" style="61" customWidth="1"/>
    <col min="4865" max="4865" width="27.125" style="61" customWidth="1"/>
    <col min="4866" max="4866" width="23.375" style="61" customWidth="1"/>
    <col min="4867" max="4867" width="22.625" style="61" customWidth="1"/>
    <col min="4868" max="4869" width="3.375" style="61" bestFit="1" customWidth="1"/>
    <col min="4870" max="4870" width="10.625" style="61" customWidth="1"/>
    <col min="4871" max="4871" width="21.125" style="61" customWidth="1"/>
    <col min="4872" max="4872" width="22.125" style="61" customWidth="1"/>
    <col min="4873" max="4873" width="2.875" style="61" bestFit="1" customWidth="1"/>
    <col min="4874" max="4874" width="3.375" style="61" bestFit="1" customWidth="1"/>
    <col min="4875" max="4875" width="10.375" style="61" customWidth="1"/>
    <col min="4876" max="4876" width="10.5" style="61" customWidth="1"/>
    <col min="4877" max="4877" width="20.625" style="61" customWidth="1"/>
    <col min="4878" max="4878" width="24.125" style="61" customWidth="1"/>
    <col min="4879" max="4879" width="12.125" style="61" customWidth="1"/>
    <col min="4880" max="4880" width="11.125" style="61" bestFit="1" customWidth="1"/>
    <col min="4881" max="4881" width="10.5" style="61" customWidth="1"/>
    <col min="4882" max="4882" width="17" style="61" customWidth="1"/>
    <col min="4883" max="4883" width="4.125" style="61" customWidth="1"/>
    <col min="4884" max="5117" width="1.5" style="61"/>
    <col min="5118" max="5118" width="2.875" style="61" customWidth="1"/>
    <col min="5119" max="5119" width="4.125" style="61" customWidth="1"/>
    <col min="5120" max="5120" width="17" style="61" customWidth="1"/>
    <col min="5121" max="5121" width="27.125" style="61" customWidth="1"/>
    <col min="5122" max="5122" width="23.375" style="61" customWidth="1"/>
    <col min="5123" max="5123" width="22.625" style="61" customWidth="1"/>
    <col min="5124" max="5125" width="3.375" style="61" bestFit="1" customWidth="1"/>
    <col min="5126" max="5126" width="10.625" style="61" customWidth="1"/>
    <col min="5127" max="5127" width="21.125" style="61" customWidth="1"/>
    <col min="5128" max="5128" width="22.125" style="61" customWidth="1"/>
    <col min="5129" max="5129" width="2.875" style="61" bestFit="1" customWidth="1"/>
    <col min="5130" max="5130" width="3.375" style="61" bestFit="1" customWidth="1"/>
    <col min="5131" max="5131" width="10.375" style="61" customWidth="1"/>
    <col min="5132" max="5132" width="10.5" style="61" customWidth="1"/>
    <col min="5133" max="5133" width="20.625" style="61" customWidth="1"/>
    <col min="5134" max="5134" width="24.125" style="61" customWidth="1"/>
    <col min="5135" max="5135" width="12.125" style="61" customWidth="1"/>
    <col min="5136" max="5136" width="11.125" style="61" bestFit="1" customWidth="1"/>
    <col min="5137" max="5137" width="10.5" style="61" customWidth="1"/>
    <col min="5138" max="5138" width="17" style="61" customWidth="1"/>
    <col min="5139" max="5139" width="4.125" style="61" customWidth="1"/>
    <col min="5140" max="5373" width="1.5" style="61"/>
    <col min="5374" max="5374" width="2.875" style="61" customWidth="1"/>
    <col min="5375" max="5375" width="4.125" style="61" customWidth="1"/>
    <col min="5376" max="5376" width="17" style="61" customWidth="1"/>
    <col min="5377" max="5377" width="27.125" style="61" customWidth="1"/>
    <col min="5378" max="5378" width="23.375" style="61" customWidth="1"/>
    <col min="5379" max="5379" width="22.625" style="61" customWidth="1"/>
    <col min="5380" max="5381" width="3.375" style="61" bestFit="1" customWidth="1"/>
    <col min="5382" max="5382" width="10.625" style="61" customWidth="1"/>
    <col min="5383" max="5383" width="21.125" style="61" customWidth="1"/>
    <col min="5384" max="5384" width="22.125" style="61" customWidth="1"/>
    <col min="5385" max="5385" width="2.875" style="61" bestFit="1" customWidth="1"/>
    <col min="5386" max="5386" width="3.375" style="61" bestFit="1" customWidth="1"/>
    <col min="5387" max="5387" width="10.375" style="61" customWidth="1"/>
    <col min="5388" max="5388" width="10.5" style="61" customWidth="1"/>
    <col min="5389" max="5389" width="20.625" style="61" customWidth="1"/>
    <col min="5390" max="5390" width="24.125" style="61" customWidth="1"/>
    <col min="5391" max="5391" width="12.125" style="61" customWidth="1"/>
    <col min="5392" max="5392" width="11.125" style="61" bestFit="1" customWidth="1"/>
    <col min="5393" max="5393" width="10.5" style="61" customWidth="1"/>
    <col min="5394" max="5394" width="17" style="61" customWidth="1"/>
    <col min="5395" max="5395" width="4.125" style="61" customWidth="1"/>
    <col min="5396" max="5629" width="1.5" style="61"/>
    <col min="5630" max="5630" width="2.875" style="61" customWidth="1"/>
    <col min="5631" max="5631" width="4.125" style="61" customWidth="1"/>
    <col min="5632" max="5632" width="17" style="61" customWidth="1"/>
    <col min="5633" max="5633" width="27.125" style="61" customWidth="1"/>
    <col min="5634" max="5634" width="23.375" style="61" customWidth="1"/>
    <col min="5635" max="5635" width="22.625" style="61" customWidth="1"/>
    <col min="5636" max="5637" width="3.375" style="61" bestFit="1" customWidth="1"/>
    <col min="5638" max="5638" width="10.625" style="61" customWidth="1"/>
    <col min="5639" max="5639" width="21.125" style="61" customWidth="1"/>
    <col min="5640" max="5640" width="22.125" style="61" customWidth="1"/>
    <col min="5641" max="5641" width="2.875" style="61" bestFit="1" customWidth="1"/>
    <col min="5642" max="5642" width="3.375" style="61" bestFit="1" customWidth="1"/>
    <col min="5643" max="5643" width="10.375" style="61" customWidth="1"/>
    <col min="5644" max="5644" width="10.5" style="61" customWidth="1"/>
    <col min="5645" max="5645" width="20.625" style="61" customWidth="1"/>
    <col min="5646" max="5646" width="24.125" style="61" customWidth="1"/>
    <col min="5647" max="5647" width="12.125" style="61" customWidth="1"/>
    <col min="5648" max="5648" width="11.125" style="61" bestFit="1" customWidth="1"/>
    <col min="5649" max="5649" width="10.5" style="61" customWidth="1"/>
    <col min="5650" max="5650" width="17" style="61" customWidth="1"/>
    <col min="5651" max="5651" width="4.125" style="61" customWidth="1"/>
    <col min="5652" max="5885" width="1.5" style="61"/>
    <col min="5886" max="5886" width="2.875" style="61" customWidth="1"/>
    <col min="5887" max="5887" width="4.125" style="61" customWidth="1"/>
    <col min="5888" max="5888" width="17" style="61" customWidth="1"/>
    <col min="5889" max="5889" width="27.125" style="61" customWidth="1"/>
    <col min="5890" max="5890" width="23.375" style="61" customWidth="1"/>
    <col min="5891" max="5891" width="22.625" style="61" customWidth="1"/>
    <col min="5892" max="5893" width="3.375" style="61" bestFit="1" customWidth="1"/>
    <col min="5894" max="5894" width="10.625" style="61" customWidth="1"/>
    <col min="5895" max="5895" width="21.125" style="61" customWidth="1"/>
    <col min="5896" max="5896" width="22.125" style="61" customWidth="1"/>
    <col min="5897" max="5897" width="2.875" style="61" bestFit="1" customWidth="1"/>
    <col min="5898" max="5898" width="3.375" style="61" bestFit="1" customWidth="1"/>
    <col min="5899" max="5899" width="10.375" style="61" customWidth="1"/>
    <col min="5900" max="5900" width="10.5" style="61" customWidth="1"/>
    <col min="5901" max="5901" width="20.625" style="61" customWidth="1"/>
    <col min="5902" max="5902" width="24.125" style="61" customWidth="1"/>
    <col min="5903" max="5903" width="12.125" style="61" customWidth="1"/>
    <col min="5904" max="5904" width="11.125" style="61" bestFit="1" customWidth="1"/>
    <col min="5905" max="5905" width="10.5" style="61" customWidth="1"/>
    <col min="5906" max="5906" width="17" style="61" customWidth="1"/>
    <col min="5907" max="5907" width="4.125" style="61" customWidth="1"/>
    <col min="5908" max="6141" width="1.5" style="61"/>
    <col min="6142" max="6142" width="2.875" style="61" customWidth="1"/>
    <col min="6143" max="6143" width="4.125" style="61" customWidth="1"/>
    <col min="6144" max="6144" width="17" style="61" customWidth="1"/>
    <col min="6145" max="6145" width="27.125" style="61" customWidth="1"/>
    <col min="6146" max="6146" width="23.375" style="61" customWidth="1"/>
    <col min="6147" max="6147" width="22.625" style="61" customWidth="1"/>
    <col min="6148" max="6149" width="3.375" style="61" bestFit="1" customWidth="1"/>
    <col min="6150" max="6150" width="10.625" style="61" customWidth="1"/>
    <col min="6151" max="6151" width="21.125" style="61" customWidth="1"/>
    <col min="6152" max="6152" width="22.125" style="61" customWidth="1"/>
    <col min="6153" max="6153" width="2.875" style="61" bestFit="1" customWidth="1"/>
    <col min="6154" max="6154" width="3.375" style="61" bestFit="1" customWidth="1"/>
    <col min="6155" max="6155" width="10.375" style="61" customWidth="1"/>
    <col min="6156" max="6156" width="10.5" style="61" customWidth="1"/>
    <col min="6157" max="6157" width="20.625" style="61" customWidth="1"/>
    <col min="6158" max="6158" width="24.125" style="61" customWidth="1"/>
    <col min="6159" max="6159" width="12.125" style="61" customWidth="1"/>
    <col min="6160" max="6160" width="11.125" style="61" bestFit="1" customWidth="1"/>
    <col min="6161" max="6161" width="10.5" style="61" customWidth="1"/>
    <col min="6162" max="6162" width="17" style="61" customWidth="1"/>
    <col min="6163" max="6163" width="4.125" style="61" customWidth="1"/>
    <col min="6164" max="6397" width="1.5" style="61"/>
    <col min="6398" max="6398" width="2.875" style="61" customWidth="1"/>
    <col min="6399" max="6399" width="4.125" style="61" customWidth="1"/>
    <col min="6400" max="6400" width="17" style="61" customWidth="1"/>
    <col min="6401" max="6401" width="27.125" style="61" customWidth="1"/>
    <col min="6402" max="6402" width="23.375" style="61" customWidth="1"/>
    <col min="6403" max="6403" width="22.625" style="61" customWidth="1"/>
    <col min="6404" max="6405" width="3.375" style="61" bestFit="1" customWidth="1"/>
    <col min="6406" max="6406" width="10.625" style="61" customWidth="1"/>
    <col min="6407" max="6407" width="21.125" style="61" customWidth="1"/>
    <col min="6408" max="6408" width="22.125" style="61" customWidth="1"/>
    <col min="6409" max="6409" width="2.875" style="61" bestFit="1" customWidth="1"/>
    <col min="6410" max="6410" width="3.375" style="61" bestFit="1" customWidth="1"/>
    <col min="6411" max="6411" width="10.375" style="61" customWidth="1"/>
    <col min="6412" max="6412" width="10.5" style="61" customWidth="1"/>
    <col min="6413" max="6413" width="20.625" style="61" customWidth="1"/>
    <col min="6414" max="6414" width="24.125" style="61" customWidth="1"/>
    <col min="6415" max="6415" width="12.125" style="61" customWidth="1"/>
    <col min="6416" max="6416" width="11.125" style="61" bestFit="1" customWidth="1"/>
    <col min="6417" max="6417" width="10.5" style="61" customWidth="1"/>
    <col min="6418" max="6418" width="17" style="61" customWidth="1"/>
    <col min="6419" max="6419" width="4.125" style="61" customWidth="1"/>
    <col min="6420" max="6653" width="1.5" style="61"/>
    <col min="6654" max="6654" width="2.875" style="61" customWidth="1"/>
    <col min="6655" max="6655" width="4.125" style="61" customWidth="1"/>
    <col min="6656" max="6656" width="17" style="61" customWidth="1"/>
    <col min="6657" max="6657" width="27.125" style="61" customWidth="1"/>
    <col min="6658" max="6658" width="23.375" style="61" customWidth="1"/>
    <col min="6659" max="6659" width="22.625" style="61" customWidth="1"/>
    <col min="6660" max="6661" width="3.375" style="61" bestFit="1" customWidth="1"/>
    <col min="6662" max="6662" width="10.625" style="61" customWidth="1"/>
    <col min="6663" max="6663" width="21.125" style="61" customWidth="1"/>
    <col min="6664" max="6664" width="22.125" style="61" customWidth="1"/>
    <col min="6665" max="6665" width="2.875" style="61" bestFit="1" customWidth="1"/>
    <col min="6666" max="6666" width="3.375" style="61" bestFit="1" customWidth="1"/>
    <col min="6667" max="6667" width="10.375" style="61" customWidth="1"/>
    <col min="6668" max="6668" width="10.5" style="61" customWidth="1"/>
    <col min="6669" max="6669" width="20.625" style="61" customWidth="1"/>
    <col min="6670" max="6670" width="24.125" style="61" customWidth="1"/>
    <col min="6671" max="6671" width="12.125" style="61" customWidth="1"/>
    <col min="6672" max="6672" width="11.125" style="61" bestFit="1" customWidth="1"/>
    <col min="6673" max="6673" width="10.5" style="61" customWidth="1"/>
    <col min="6674" max="6674" width="17" style="61" customWidth="1"/>
    <col min="6675" max="6675" width="4.125" style="61" customWidth="1"/>
    <col min="6676" max="6909" width="1.5" style="61"/>
    <col min="6910" max="6910" width="2.875" style="61" customWidth="1"/>
    <col min="6911" max="6911" width="4.125" style="61" customWidth="1"/>
    <col min="6912" max="6912" width="17" style="61" customWidth="1"/>
    <col min="6913" max="6913" width="27.125" style="61" customWidth="1"/>
    <col min="6914" max="6914" width="23.375" style="61" customWidth="1"/>
    <col min="6915" max="6915" width="22.625" style="61" customWidth="1"/>
    <col min="6916" max="6917" width="3.375" style="61" bestFit="1" customWidth="1"/>
    <col min="6918" max="6918" width="10.625" style="61" customWidth="1"/>
    <col min="6919" max="6919" width="21.125" style="61" customWidth="1"/>
    <col min="6920" max="6920" width="22.125" style="61" customWidth="1"/>
    <col min="6921" max="6921" width="2.875" style="61" bestFit="1" customWidth="1"/>
    <col min="6922" max="6922" width="3.375" style="61" bestFit="1" customWidth="1"/>
    <col min="6923" max="6923" width="10.375" style="61" customWidth="1"/>
    <col min="6924" max="6924" width="10.5" style="61" customWidth="1"/>
    <col min="6925" max="6925" width="20.625" style="61" customWidth="1"/>
    <col min="6926" max="6926" width="24.125" style="61" customWidth="1"/>
    <col min="6927" max="6927" width="12.125" style="61" customWidth="1"/>
    <col min="6928" max="6928" width="11.125" style="61" bestFit="1" customWidth="1"/>
    <col min="6929" max="6929" width="10.5" style="61" customWidth="1"/>
    <col min="6930" max="6930" width="17" style="61" customWidth="1"/>
    <col min="6931" max="6931" width="4.125" style="61" customWidth="1"/>
    <col min="6932" max="7165" width="1.5" style="61"/>
    <col min="7166" max="7166" width="2.875" style="61" customWidth="1"/>
    <col min="7167" max="7167" width="4.125" style="61" customWidth="1"/>
    <col min="7168" max="7168" width="17" style="61" customWidth="1"/>
    <col min="7169" max="7169" width="27.125" style="61" customWidth="1"/>
    <col min="7170" max="7170" width="23.375" style="61" customWidth="1"/>
    <col min="7171" max="7171" width="22.625" style="61" customWidth="1"/>
    <col min="7172" max="7173" width="3.375" style="61" bestFit="1" customWidth="1"/>
    <col min="7174" max="7174" width="10.625" style="61" customWidth="1"/>
    <col min="7175" max="7175" width="21.125" style="61" customWidth="1"/>
    <col min="7176" max="7176" width="22.125" style="61" customWidth="1"/>
    <col min="7177" max="7177" width="2.875" style="61" bestFit="1" customWidth="1"/>
    <col min="7178" max="7178" width="3.375" style="61" bestFit="1" customWidth="1"/>
    <col min="7179" max="7179" width="10.375" style="61" customWidth="1"/>
    <col min="7180" max="7180" width="10.5" style="61" customWidth="1"/>
    <col min="7181" max="7181" width="20.625" style="61" customWidth="1"/>
    <col min="7182" max="7182" width="24.125" style="61" customWidth="1"/>
    <col min="7183" max="7183" width="12.125" style="61" customWidth="1"/>
    <col min="7184" max="7184" width="11.125" style="61" bestFit="1" customWidth="1"/>
    <col min="7185" max="7185" width="10.5" style="61" customWidth="1"/>
    <col min="7186" max="7186" width="17" style="61" customWidth="1"/>
    <col min="7187" max="7187" width="4.125" style="61" customWidth="1"/>
    <col min="7188" max="7421" width="1.5" style="61"/>
    <col min="7422" max="7422" width="2.875" style="61" customWidth="1"/>
    <col min="7423" max="7423" width="4.125" style="61" customWidth="1"/>
    <col min="7424" max="7424" width="17" style="61" customWidth="1"/>
    <col min="7425" max="7425" width="27.125" style="61" customWidth="1"/>
    <col min="7426" max="7426" width="23.375" style="61" customWidth="1"/>
    <col min="7427" max="7427" width="22.625" style="61" customWidth="1"/>
    <col min="7428" max="7429" width="3.375" style="61" bestFit="1" customWidth="1"/>
    <col min="7430" max="7430" width="10.625" style="61" customWidth="1"/>
    <col min="7431" max="7431" width="21.125" style="61" customWidth="1"/>
    <col min="7432" max="7432" width="22.125" style="61" customWidth="1"/>
    <col min="7433" max="7433" width="2.875" style="61" bestFit="1" customWidth="1"/>
    <col min="7434" max="7434" width="3.375" style="61" bestFit="1" customWidth="1"/>
    <col min="7435" max="7435" width="10.375" style="61" customWidth="1"/>
    <col min="7436" max="7436" width="10.5" style="61" customWidth="1"/>
    <col min="7437" max="7437" width="20.625" style="61" customWidth="1"/>
    <col min="7438" max="7438" width="24.125" style="61" customWidth="1"/>
    <col min="7439" max="7439" width="12.125" style="61" customWidth="1"/>
    <col min="7440" max="7440" width="11.125" style="61" bestFit="1" customWidth="1"/>
    <col min="7441" max="7441" width="10.5" style="61" customWidth="1"/>
    <col min="7442" max="7442" width="17" style="61" customWidth="1"/>
    <col min="7443" max="7443" width="4.125" style="61" customWidth="1"/>
    <col min="7444" max="7677" width="1.5" style="61"/>
    <col min="7678" max="7678" width="2.875" style="61" customWidth="1"/>
    <col min="7679" max="7679" width="4.125" style="61" customWidth="1"/>
    <col min="7680" max="7680" width="17" style="61" customWidth="1"/>
    <col min="7681" max="7681" width="27.125" style="61" customWidth="1"/>
    <col min="7682" max="7682" width="23.375" style="61" customWidth="1"/>
    <col min="7683" max="7683" width="22.625" style="61" customWidth="1"/>
    <col min="7684" max="7685" width="3.375" style="61" bestFit="1" customWidth="1"/>
    <col min="7686" max="7686" width="10.625" style="61" customWidth="1"/>
    <col min="7687" max="7687" width="21.125" style="61" customWidth="1"/>
    <col min="7688" max="7688" width="22.125" style="61" customWidth="1"/>
    <col min="7689" max="7689" width="2.875" style="61" bestFit="1" customWidth="1"/>
    <col min="7690" max="7690" width="3.375" style="61" bestFit="1" customWidth="1"/>
    <col min="7691" max="7691" width="10.375" style="61" customWidth="1"/>
    <col min="7692" max="7692" width="10.5" style="61" customWidth="1"/>
    <col min="7693" max="7693" width="20.625" style="61" customWidth="1"/>
    <col min="7694" max="7694" width="24.125" style="61" customWidth="1"/>
    <col min="7695" max="7695" width="12.125" style="61" customWidth="1"/>
    <col min="7696" max="7696" width="11.125" style="61" bestFit="1" customWidth="1"/>
    <col min="7697" max="7697" width="10.5" style="61" customWidth="1"/>
    <col min="7698" max="7698" width="17" style="61" customWidth="1"/>
    <col min="7699" max="7699" width="4.125" style="61" customWidth="1"/>
    <col min="7700" max="7933" width="1.5" style="61"/>
    <col min="7934" max="7934" width="2.875" style="61" customWidth="1"/>
    <col min="7935" max="7935" width="4.125" style="61" customWidth="1"/>
    <col min="7936" max="7936" width="17" style="61" customWidth="1"/>
    <col min="7937" max="7937" width="27.125" style="61" customWidth="1"/>
    <col min="7938" max="7938" width="23.375" style="61" customWidth="1"/>
    <col min="7939" max="7939" width="22.625" style="61" customWidth="1"/>
    <col min="7940" max="7941" width="3.375" style="61" bestFit="1" customWidth="1"/>
    <col min="7942" max="7942" width="10.625" style="61" customWidth="1"/>
    <col min="7943" max="7943" width="21.125" style="61" customWidth="1"/>
    <col min="7944" max="7944" width="22.125" style="61" customWidth="1"/>
    <col min="7945" max="7945" width="2.875" style="61" bestFit="1" customWidth="1"/>
    <col min="7946" max="7946" width="3.375" style="61" bestFit="1" customWidth="1"/>
    <col min="7947" max="7947" width="10.375" style="61" customWidth="1"/>
    <col min="7948" max="7948" width="10.5" style="61" customWidth="1"/>
    <col min="7949" max="7949" width="20.625" style="61" customWidth="1"/>
    <col min="7950" max="7950" width="24.125" style="61" customWidth="1"/>
    <col min="7951" max="7951" width="12.125" style="61" customWidth="1"/>
    <col min="7952" max="7952" width="11.125" style="61" bestFit="1" customWidth="1"/>
    <col min="7953" max="7953" width="10.5" style="61" customWidth="1"/>
    <col min="7954" max="7954" width="17" style="61" customWidth="1"/>
    <col min="7955" max="7955" width="4.125" style="61" customWidth="1"/>
    <col min="7956" max="8189" width="1.5" style="61"/>
    <col min="8190" max="8190" width="2.875" style="61" customWidth="1"/>
    <col min="8191" max="8191" width="4.125" style="61" customWidth="1"/>
    <col min="8192" max="8192" width="17" style="61" customWidth="1"/>
    <col min="8193" max="8193" width="27.125" style="61" customWidth="1"/>
    <col min="8194" max="8194" width="23.375" style="61" customWidth="1"/>
    <col min="8195" max="8195" width="22.625" style="61" customWidth="1"/>
    <col min="8196" max="8197" width="3.375" style="61" bestFit="1" customWidth="1"/>
    <col min="8198" max="8198" width="10.625" style="61" customWidth="1"/>
    <col min="8199" max="8199" width="21.125" style="61" customWidth="1"/>
    <col min="8200" max="8200" width="22.125" style="61" customWidth="1"/>
    <col min="8201" max="8201" width="2.875" style="61" bestFit="1" customWidth="1"/>
    <col min="8202" max="8202" width="3.375" style="61" bestFit="1" customWidth="1"/>
    <col min="8203" max="8203" width="10.375" style="61" customWidth="1"/>
    <col min="8204" max="8204" width="10.5" style="61" customWidth="1"/>
    <col min="8205" max="8205" width="20.625" style="61" customWidth="1"/>
    <col min="8206" max="8206" width="24.125" style="61" customWidth="1"/>
    <col min="8207" max="8207" width="12.125" style="61" customWidth="1"/>
    <col min="8208" max="8208" width="11.125" style="61" bestFit="1" customWidth="1"/>
    <col min="8209" max="8209" width="10.5" style="61" customWidth="1"/>
    <col min="8210" max="8210" width="17" style="61" customWidth="1"/>
    <col min="8211" max="8211" width="4.125" style="61" customWidth="1"/>
    <col min="8212" max="8445" width="1.5" style="61"/>
    <col min="8446" max="8446" width="2.875" style="61" customWidth="1"/>
    <col min="8447" max="8447" width="4.125" style="61" customWidth="1"/>
    <col min="8448" max="8448" width="17" style="61" customWidth="1"/>
    <col min="8449" max="8449" width="27.125" style="61" customWidth="1"/>
    <col min="8450" max="8450" width="23.375" style="61" customWidth="1"/>
    <col min="8451" max="8451" width="22.625" style="61" customWidth="1"/>
    <col min="8452" max="8453" width="3.375" style="61" bestFit="1" customWidth="1"/>
    <col min="8454" max="8454" width="10.625" style="61" customWidth="1"/>
    <col min="8455" max="8455" width="21.125" style="61" customWidth="1"/>
    <col min="8456" max="8456" width="22.125" style="61" customWidth="1"/>
    <col min="8457" max="8457" width="2.875" style="61" bestFit="1" customWidth="1"/>
    <col min="8458" max="8458" width="3.375" style="61" bestFit="1" customWidth="1"/>
    <col min="8459" max="8459" width="10.375" style="61" customWidth="1"/>
    <col min="8460" max="8460" width="10.5" style="61" customWidth="1"/>
    <col min="8461" max="8461" width="20.625" style="61" customWidth="1"/>
    <col min="8462" max="8462" width="24.125" style="61" customWidth="1"/>
    <col min="8463" max="8463" width="12.125" style="61" customWidth="1"/>
    <col min="8464" max="8464" width="11.125" style="61" bestFit="1" customWidth="1"/>
    <col min="8465" max="8465" width="10.5" style="61" customWidth="1"/>
    <col min="8466" max="8466" width="17" style="61" customWidth="1"/>
    <col min="8467" max="8467" width="4.125" style="61" customWidth="1"/>
    <col min="8468" max="8701" width="1.5" style="61"/>
    <col min="8702" max="8702" width="2.875" style="61" customWidth="1"/>
    <col min="8703" max="8703" width="4.125" style="61" customWidth="1"/>
    <col min="8704" max="8704" width="17" style="61" customWidth="1"/>
    <col min="8705" max="8705" width="27.125" style="61" customWidth="1"/>
    <col min="8706" max="8706" width="23.375" style="61" customWidth="1"/>
    <col min="8707" max="8707" width="22.625" style="61" customWidth="1"/>
    <col min="8708" max="8709" width="3.375" style="61" bestFit="1" customWidth="1"/>
    <col min="8710" max="8710" width="10.625" style="61" customWidth="1"/>
    <col min="8711" max="8711" width="21.125" style="61" customWidth="1"/>
    <col min="8712" max="8712" width="22.125" style="61" customWidth="1"/>
    <col min="8713" max="8713" width="2.875" style="61" bestFit="1" customWidth="1"/>
    <col min="8714" max="8714" width="3.375" style="61" bestFit="1" customWidth="1"/>
    <col min="8715" max="8715" width="10.375" style="61" customWidth="1"/>
    <col min="8716" max="8716" width="10.5" style="61" customWidth="1"/>
    <col min="8717" max="8717" width="20.625" style="61" customWidth="1"/>
    <col min="8718" max="8718" width="24.125" style="61" customWidth="1"/>
    <col min="8719" max="8719" width="12.125" style="61" customWidth="1"/>
    <col min="8720" max="8720" width="11.125" style="61" bestFit="1" customWidth="1"/>
    <col min="8721" max="8721" width="10.5" style="61" customWidth="1"/>
    <col min="8722" max="8722" width="17" style="61" customWidth="1"/>
    <col min="8723" max="8723" width="4.125" style="61" customWidth="1"/>
    <col min="8724" max="8957" width="1.5" style="61"/>
    <col min="8958" max="8958" width="2.875" style="61" customWidth="1"/>
    <col min="8959" max="8959" width="4.125" style="61" customWidth="1"/>
    <col min="8960" max="8960" width="17" style="61" customWidth="1"/>
    <col min="8961" max="8961" width="27.125" style="61" customWidth="1"/>
    <col min="8962" max="8962" width="23.375" style="61" customWidth="1"/>
    <col min="8963" max="8963" width="22.625" style="61" customWidth="1"/>
    <col min="8964" max="8965" width="3.375" style="61" bestFit="1" customWidth="1"/>
    <col min="8966" max="8966" width="10.625" style="61" customWidth="1"/>
    <col min="8967" max="8967" width="21.125" style="61" customWidth="1"/>
    <col min="8968" max="8968" width="22.125" style="61" customWidth="1"/>
    <col min="8969" max="8969" width="2.875" style="61" bestFit="1" customWidth="1"/>
    <col min="8970" max="8970" width="3.375" style="61" bestFit="1" customWidth="1"/>
    <col min="8971" max="8971" width="10.375" style="61" customWidth="1"/>
    <col min="8972" max="8972" width="10.5" style="61" customWidth="1"/>
    <col min="8973" max="8973" width="20.625" style="61" customWidth="1"/>
    <col min="8974" max="8974" width="24.125" style="61" customWidth="1"/>
    <col min="8975" max="8975" width="12.125" style="61" customWidth="1"/>
    <col min="8976" max="8976" width="11.125" style="61" bestFit="1" customWidth="1"/>
    <col min="8977" max="8977" width="10.5" style="61" customWidth="1"/>
    <col min="8978" max="8978" width="17" style="61" customWidth="1"/>
    <col min="8979" max="8979" width="4.125" style="61" customWidth="1"/>
    <col min="8980" max="9213" width="1.5" style="61"/>
    <col min="9214" max="9214" width="2.875" style="61" customWidth="1"/>
    <col min="9215" max="9215" width="4.125" style="61" customWidth="1"/>
    <col min="9216" max="9216" width="17" style="61" customWidth="1"/>
    <col min="9217" max="9217" width="27.125" style="61" customWidth="1"/>
    <col min="9218" max="9218" width="23.375" style="61" customWidth="1"/>
    <col min="9219" max="9219" width="22.625" style="61" customWidth="1"/>
    <col min="9220" max="9221" width="3.375" style="61" bestFit="1" customWidth="1"/>
    <col min="9222" max="9222" width="10.625" style="61" customWidth="1"/>
    <col min="9223" max="9223" width="21.125" style="61" customWidth="1"/>
    <col min="9224" max="9224" width="22.125" style="61" customWidth="1"/>
    <col min="9225" max="9225" width="2.875" style="61" bestFit="1" customWidth="1"/>
    <col min="9226" max="9226" width="3.375" style="61" bestFit="1" customWidth="1"/>
    <col min="9227" max="9227" width="10.375" style="61" customWidth="1"/>
    <col min="9228" max="9228" width="10.5" style="61" customWidth="1"/>
    <col min="9229" max="9229" width="20.625" style="61" customWidth="1"/>
    <col min="9230" max="9230" width="24.125" style="61" customWidth="1"/>
    <col min="9231" max="9231" width="12.125" style="61" customWidth="1"/>
    <col min="9232" max="9232" width="11.125" style="61" bestFit="1" customWidth="1"/>
    <col min="9233" max="9233" width="10.5" style="61" customWidth="1"/>
    <col min="9234" max="9234" width="17" style="61" customWidth="1"/>
    <col min="9235" max="9235" width="4.125" style="61" customWidth="1"/>
    <col min="9236" max="9469" width="1.5" style="61"/>
    <col min="9470" max="9470" width="2.875" style="61" customWidth="1"/>
    <col min="9471" max="9471" width="4.125" style="61" customWidth="1"/>
    <col min="9472" max="9472" width="17" style="61" customWidth="1"/>
    <col min="9473" max="9473" width="27.125" style="61" customWidth="1"/>
    <col min="9474" max="9474" width="23.375" style="61" customWidth="1"/>
    <col min="9475" max="9475" width="22.625" style="61" customWidth="1"/>
    <col min="9476" max="9477" width="3.375" style="61" bestFit="1" customWidth="1"/>
    <col min="9478" max="9478" width="10.625" style="61" customWidth="1"/>
    <col min="9479" max="9479" width="21.125" style="61" customWidth="1"/>
    <col min="9480" max="9480" width="22.125" style="61" customWidth="1"/>
    <col min="9481" max="9481" width="2.875" style="61" bestFit="1" customWidth="1"/>
    <col min="9482" max="9482" width="3.375" style="61" bestFit="1" customWidth="1"/>
    <col min="9483" max="9483" width="10.375" style="61" customWidth="1"/>
    <col min="9484" max="9484" width="10.5" style="61" customWidth="1"/>
    <col min="9485" max="9485" width="20.625" style="61" customWidth="1"/>
    <col min="9486" max="9486" width="24.125" style="61" customWidth="1"/>
    <col min="9487" max="9487" width="12.125" style="61" customWidth="1"/>
    <col min="9488" max="9488" width="11.125" style="61" bestFit="1" customWidth="1"/>
    <col min="9489" max="9489" width="10.5" style="61" customWidth="1"/>
    <col min="9490" max="9490" width="17" style="61" customWidth="1"/>
    <col min="9491" max="9491" width="4.125" style="61" customWidth="1"/>
    <col min="9492" max="9725" width="1.5" style="61"/>
    <col min="9726" max="9726" width="2.875" style="61" customWidth="1"/>
    <col min="9727" max="9727" width="4.125" style="61" customWidth="1"/>
    <col min="9728" max="9728" width="17" style="61" customWidth="1"/>
    <col min="9729" max="9729" width="27.125" style="61" customWidth="1"/>
    <col min="9730" max="9730" width="23.375" style="61" customWidth="1"/>
    <col min="9731" max="9731" width="22.625" style="61" customWidth="1"/>
    <col min="9732" max="9733" width="3.375" style="61" bestFit="1" customWidth="1"/>
    <col min="9734" max="9734" width="10.625" style="61" customWidth="1"/>
    <col min="9735" max="9735" width="21.125" style="61" customWidth="1"/>
    <col min="9736" max="9736" width="22.125" style="61" customWidth="1"/>
    <col min="9737" max="9737" width="2.875" style="61" bestFit="1" customWidth="1"/>
    <col min="9738" max="9738" width="3.375" style="61" bestFit="1" customWidth="1"/>
    <col min="9739" max="9739" width="10.375" style="61" customWidth="1"/>
    <col min="9740" max="9740" width="10.5" style="61" customWidth="1"/>
    <col min="9741" max="9741" width="20.625" style="61" customWidth="1"/>
    <col min="9742" max="9742" width="24.125" style="61" customWidth="1"/>
    <col min="9743" max="9743" width="12.125" style="61" customWidth="1"/>
    <col min="9744" max="9744" width="11.125" style="61" bestFit="1" customWidth="1"/>
    <col min="9745" max="9745" width="10.5" style="61" customWidth="1"/>
    <col min="9746" max="9746" width="17" style="61" customWidth="1"/>
    <col min="9747" max="9747" width="4.125" style="61" customWidth="1"/>
    <col min="9748" max="9981" width="1.5" style="61"/>
    <col min="9982" max="9982" width="2.875" style="61" customWidth="1"/>
    <col min="9983" max="9983" width="4.125" style="61" customWidth="1"/>
    <col min="9984" max="9984" width="17" style="61" customWidth="1"/>
    <col min="9985" max="9985" width="27.125" style="61" customWidth="1"/>
    <col min="9986" max="9986" width="23.375" style="61" customWidth="1"/>
    <col min="9987" max="9987" width="22.625" style="61" customWidth="1"/>
    <col min="9988" max="9989" width="3.375" style="61" bestFit="1" customWidth="1"/>
    <col min="9990" max="9990" width="10.625" style="61" customWidth="1"/>
    <col min="9991" max="9991" width="21.125" style="61" customWidth="1"/>
    <col min="9992" max="9992" width="22.125" style="61" customWidth="1"/>
    <col min="9993" max="9993" width="2.875" style="61" bestFit="1" customWidth="1"/>
    <col min="9994" max="9994" width="3.375" style="61" bestFit="1" customWidth="1"/>
    <col min="9995" max="9995" width="10.375" style="61" customWidth="1"/>
    <col min="9996" max="9996" width="10.5" style="61" customWidth="1"/>
    <col min="9997" max="9997" width="20.625" style="61" customWidth="1"/>
    <col min="9998" max="9998" width="24.125" style="61" customWidth="1"/>
    <col min="9999" max="9999" width="12.125" style="61" customWidth="1"/>
    <col min="10000" max="10000" width="11.125" style="61" bestFit="1" customWidth="1"/>
    <col min="10001" max="10001" width="10.5" style="61" customWidth="1"/>
    <col min="10002" max="10002" width="17" style="61" customWidth="1"/>
    <col min="10003" max="10003" width="4.125" style="61" customWidth="1"/>
    <col min="10004" max="10237" width="1.5" style="61"/>
    <col min="10238" max="10238" width="2.875" style="61" customWidth="1"/>
    <col min="10239" max="10239" width="4.125" style="61" customWidth="1"/>
    <col min="10240" max="10240" width="17" style="61" customWidth="1"/>
    <col min="10241" max="10241" width="27.125" style="61" customWidth="1"/>
    <col min="10242" max="10242" width="23.375" style="61" customWidth="1"/>
    <col min="10243" max="10243" width="22.625" style="61" customWidth="1"/>
    <col min="10244" max="10245" width="3.375" style="61" bestFit="1" customWidth="1"/>
    <col min="10246" max="10246" width="10.625" style="61" customWidth="1"/>
    <col min="10247" max="10247" width="21.125" style="61" customWidth="1"/>
    <col min="10248" max="10248" width="22.125" style="61" customWidth="1"/>
    <col min="10249" max="10249" width="2.875" style="61" bestFit="1" customWidth="1"/>
    <col min="10250" max="10250" width="3.375" style="61" bestFit="1" customWidth="1"/>
    <col min="10251" max="10251" width="10.375" style="61" customWidth="1"/>
    <col min="10252" max="10252" width="10.5" style="61" customWidth="1"/>
    <col min="10253" max="10253" width="20.625" style="61" customWidth="1"/>
    <col min="10254" max="10254" width="24.125" style="61" customWidth="1"/>
    <col min="10255" max="10255" width="12.125" style="61" customWidth="1"/>
    <col min="10256" max="10256" width="11.125" style="61" bestFit="1" customWidth="1"/>
    <col min="10257" max="10257" width="10.5" style="61" customWidth="1"/>
    <col min="10258" max="10258" width="17" style="61" customWidth="1"/>
    <col min="10259" max="10259" width="4.125" style="61" customWidth="1"/>
    <col min="10260" max="10493" width="1.5" style="61"/>
    <col min="10494" max="10494" width="2.875" style="61" customWidth="1"/>
    <col min="10495" max="10495" width="4.125" style="61" customWidth="1"/>
    <col min="10496" max="10496" width="17" style="61" customWidth="1"/>
    <col min="10497" max="10497" width="27.125" style="61" customWidth="1"/>
    <col min="10498" max="10498" width="23.375" style="61" customWidth="1"/>
    <col min="10499" max="10499" width="22.625" style="61" customWidth="1"/>
    <col min="10500" max="10501" width="3.375" style="61" bestFit="1" customWidth="1"/>
    <col min="10502" max="10502" width="10.625" style="61" customWidth="1"/>
    <col min="10503" max="10503" width="21.125" style="61" customWidth="1"/>
    <col min="10504" max="10504" width="22.125" style="61" customWidth="1"/>
    <col min="10505" max="10505" width="2.875" style="61" bestFit="1" customWidth="1"/>
    <col min="10506" max="10506" width="3.375" style="61" bestFit="1" customWidth="1"/>
    <col min="10507" max="10507" width="10.375" style="61" customWidth="1"/>
    <col min="10508" max="10508" width="10.5" style="61" customWidth="1"/>
    <col min="10509" max="10509" width="20.625" style="61" customWidth="1"/>
    <col min="10510" max="10510" width="24.125" style="61" customWidth="1"/>
    <col min="10511" max="10511" width="12.125" style="61" customWidth="1"/>
    <col min="10512" max="10512" width="11.125" style="61" bestFit="1" customWidth="1"/>
    <col min="10513" max="10513" width="10.5" style="61" customWidth="1"/>
    <col min="10514" max="10514" width="17" style="61" customWidth="1"/>
    <col min="10515" max="10515" width="4.125" style="61" customWidth="1"/>
    <col min="10516" max="10749" width="1.5" style="61"/>
    <col min="10750" max="10750" width="2.875" style="61" customWidth="1"/>
    <col min="10751" max="10751" width="4.125" style="61" customWidth="1"/>
    <col min="10752" max="10752" width="17" style="61" customWidth="1"/>
    <col min="10753" max="10753" width="27.125" style="61" customWidth="1"/>
    <col min="10754" max="10754" width="23.375" style="61" customWidth="1"/>
    <col min="10755" max="10755" width="22.625" style="61" customWidth="1"/>
    <col min="10756" max="10757" width="3.375" style="61" bestFit="1" customWidth="1"/>
    <col min="10758" max="10758" width="10.625" style="61" customWidth="1"/>
    <col min="10759" max="10759" width="21.125" style="61" customWidth="1"/>
    <col min="10760" max="10760" width="22.125" style="61" customWidth="1"/>
    <col min="10761" max="10761" width="2.875" style="61" bestFit="1" customWidth="1"/>
    <col min="10762" max="10762" width="3.375" style="61" bestFit="1" customWidth="1"/>
    <col min="10763" max="10763" width="10.375" style="61" customWidth="1"/>
    <col min="10764" max="10764" width="10.5" style="61" customWidth="1"/>
    <col min="10765" max="10765" width="20.625" style="61" customWidth="1"/>
    <col min="10766" max="10766" width="24.125" style="61" customWidth="1"/>
    <col min="10767" max="10767" width="12.125" style="61" customWidth="1"/>
    <col min="10768" max="10768" width="11.125" style="61" bestFit="1" customWidth="1"/>
    <col min="10769" max="10769" width="10.5" style="61" customWidth="1"/>
    <col min="10770" max="10770" width="17" style="61" customWidth="1"/>
    <col min="10771" max="10771" width="4.125" style="61" customWidth="1"/>
    <col min="10772" max="11005" width="1.5" style="61"/>
    <col min="11006" max="11006" width="2.875" style="61" customWidth="1"/>
    <col min="11007" max="11007" width="4.125" style="61" customWidth="1"/>
    <col min="11008" max="11008" width="17" style="61" customWidth="1"/>
    <col min="11009" max="11009" width="27.125" style="61" customWidth="1"/>
    <col min="11010" max="11010" width="23.375" style="61" customWidth="1"/>
    <col min="11011" max="11011" width="22.625" style="61" customWidth="1"/>
    <col min="11012" max="11013" width="3.375" style="61" bestFit="1" customWidth="1"/>
    <col min="11014" max="11014" width="10.625" style="61" customWidth="1"/>
    <col min="11015" max="11015" width="21.125" style="61" customWidth="1"/>
    <col min="11016" max="11016" width="22.125" style="61" customWidth="1"/>
    <col min="11017" max="11017" width="2.875" style="61" bestFit="1" customWidth="1"/>
    <col min="11018" max="11018" width="3.375" style="61" bestFit="1" customWidth="1"/>
    <col min="11019" max="11019" width="10.375" style="61" customWidth="1"/>
    <col min="11020" max="11020" width="10.5" style="61" customWidth="1"/>
    <col min="11021" max="11021" width="20.625" style="61" customWidth="1"/>
    <col min="11022" max="11022" width="24.125" style="61" customWidth="1"/>
    <col min="11023" max="11023" width="12.125" style="61" customWidth="1"/>
    <col min="11024" max="11024" width="11.125" style="61" bestFit="1" customWidth="1"/>
    <col min="11025" max="11025" width="10.5" style="61" customWidth="1"/>
    <col min="11026" max="11026" width="17" style="61" customWidth="1"/>
    <col min="11027" max="11027" width="4.125" style="61" customWidth="1"/>
    <col min="11028" max="11261" width="1.5" style="61"/>
    <col min="11262" max="11262" width="2.875" style="61" customWidth="1"/>
    <col min="11263" max="11263" width="4.125" style="61" customWidth="1"/>
    <col min="11264" max="11264" width="17" style="61" customWidth="1"/>
    <col min="11265" max="11265" width="27.125" style="61" customWidth="1"/>
    <col min="11266" max="11266" width="23.375" style="61" customWidth="1"/>
    <col min="11267" max="11267" width="22.625" style="61" customWidth="1"/>
    <col min="11268" max="11269" width="3.375" style="61" bestFit="1" customWidth="1"/>
    <col min="11270" max="11270" width="10.625" style="61" customWidth="1"/>
    <col min="11271" max="11271" width="21.125" style="61" customWidth="1"/>
    <col min="11272" max="11272" width="22.125" style="61" customWidth="1"/>
    <col min="11273" max="11273" width="2.875" style="61" bestFit="1" customWidth="1"/>
    <col min="11274" max="11274" width="3.375" style="61" bestFit="1" customWidth="1"/>
    <col min="11275" max="11275" width="10.375" style="61" customWidth="1"/>
    <col min="11276" max="11276" width="10.5" style="61" customWidth="1"/>
    <col min="11277" max="11277" width="20.625" style="61" customWidth="1"/>
    <col min="11278" max="11278" width="24.125" style="61" customWidth="1"/>
    <col min="11279" max="11279" width="12.125" style="61" customWidth="1"/>
    <col min="11280" max="11280" width="11.125" style="61" bestFit="1" customWidth="1"/>
    <col min="11281" max="11281" width="10.5" style="61" customWidth="1"/>
    <col min="11282" max="11282" width="17" style="61" customWidth="1"/>
    <col min="11283" max="11283" width="4.125" style="61" customWidth="1"/>
    <col min="11284" max="11517" width="1.5" style="61"/>
    <col min="11518" max="11518" width="2.875" style="61" customWidth="1"/>
    <col min="11519" max="11519" width="4.125" style="61" customWidth="1"/>
    <col min="11520" max="11520" width="17" style="61" customWidth="1"/>
    <col min="11521" max="11521" width="27.125" style="61" customWidth="1"/>
    <col min="11522" max="11522" width="23.375" style="61" customWidth="1"/>
    <col min="11523" max="11523" width="22.625" style="61" customWidth="1"/>
    <col min="11524" max="11525" width="3.375" style="61" bestFit="1" customWidth="1"/>
    <col min="11526" max="11526" width="10.625" style="61" customWidth="1"/>
    <col min="11527" max="11527" width="21.125" style="61" customWidth="1"/>
    <col min="11528" max="11528" width="22.125" style="61" customWidth="1"/>
    <col min="11529" max="11529" width="2.875" style="61" bestFit="1" customWidth="1"/>
    <col min="11530" max="11530" width="3.375" style="61" bestFit="1" customWidth="1"/>
    <col min="11531" max="11531" width="10.375" style="61" customWidth="1"/>
    <col min="11532" max="11532" width="10.5" style="61" customWidth="1"/>
    <col min="11533" max="11533" width="20.625" style="61" customWidth="1"/>
    <col min="11534" max="11534" width="24.125" style="61" customWidth="1"/>
    <col min="11535" max="11535" width="12.125" style="61" customWidth="1"/>
    <col min="11536" max="11536" width="11.125" style="61" bestFit="1" customWidth="1"/>
    <col min="11537" max="11537" width="10.5" style="61" customWidth="1"/>
    <col min="11538" max="11538" width="17" style="61" customWidth="1"/>
    <col min="11539" max="11539" width="4.125" style="61" customWidth="1"/>
    <col min="11540" max="11773" width="1.5" style="61"/>
    <col min="11774" max="11774" width="2.875" style="61" customWidth="1"/>
    <col min="11775" max="11775" width="4.125" style="61" customWidth="1"/>
    <col min="11776" max="11776" width="17" style="61" customWidth="1"/>
    <col min="11777" max="11777" width="27.125" style="61" customWidth="1"/>
    <col min="11778" max="11778" width="23.375" style="61" customWidth="1"/>
    <col min="11779" max="11779" width="22.625" style="61" customWidth="1"/>
    <col min="11780" max="11781" width="3.375" style="61" bestFit="1" customWidth="1"/>
    <col min="11782" max="11782" width="10.625" style="61" customWidth="1"/>
    <col min="11783" max="11783" width="21.125" style="61" customWidth="1"/>
    <col min="11784" max="11784" width="22.125" style="61" customWidth="1"/>
    <col min="11785" max="11785" width="2.875" style="61" bestFit="1" customWidth="1"/>
    <col min="11786" max="11786" width="3.375" style="61" bestFit="1" customWidth="1"/>
    <col min="11787" max="11787" width="10.375" style="61" customWidth="1"/>
    <col min="11788" max="11788" width="10.5" style="61" customWidth="1"/>
    <col min="11789" max="11789" width="20.625" style="61" customWidth="1"/>
    <col min="11790" max="11790" width="24.125" style="61" customWidth="1"/>
    <col min="11791" max="11791" width="12.125" style="61" customWidth="1"/>
    <col min="11792" max="11792" width="11.125" style="61" bestFit="1" customWidth="1"/>
    <col min="11793" max="11793" width="10.5" style="61" customWidth="1"/>
    <col min="11794" max="11794" width="17" style="61" customWidth="1"/>
    <col min="11795" max="11795" width="4.125" style="61" customWidth="1"/>
    <col min="11796" max="12029" width="1.5" style="61"/>
    <col min="12030" max="12030" width="2.875" style="61" customWidth="1"/>
    <col min="12031" max="12031" width="4.125" style="61" customWidth="1"/>
    <col min="12032" max="12032" width="17" style="61" customWidth="1"/>
    <col min="12033" max="12033" width="27.125" style="61" customWidth="1"/>
    <col min="12034" max="12034" width="23.375" style="61" customWidth="1"/>
    <col min="12035" max="12035" width="22.625" style="61" customWidth="1"/>
    <col min="12036" max="12037" width="3.375" style="61" bestFit="1" customWidth="1"/>
    <col min="12038" max="12038" width="10.625" style="61" customWidth="1"/>
    <col min="12039" max="12039" width="21.125" style="61" customWidth="1"/>
    <col min="12040" max="12040" width="22.125" style="61" customWidth="1"/>
    <col min="12041" max="12041" width="2.875" style="61" bestFit="1" customWidth="1"/>
    <col min="12042" max="12042" width="3.375" style="61" bestFit="1" customWidth="1"/>
    <col min="12043" max="12043" width="10.375" style="61" customWidth="1"/>
    <col min="12044" max="12044" width="10.5" style="61" customWidth="1"/>
    <col min="12045" max="12045" width="20.625" style="61" customWidth="1"/>
    <col min="12046" max="12046" width="24.125" style="61" customWidth="1"/>
    <col min="12047" max="12047" width="12.125" style="61" customWidth="1"/>
    <col min="12048" max="12048" width="11.125" style="61" bestFit="1" customWidth="1"/>
    <col min="12049" max="12049" width="10.5" style="61" customWidth="1"/>
    <col min="12050" max="12050" width="17" style="61" customWidth="1"/>
    <col min="12051" max="12051" width="4.125" style="61" customWidth="1"/>
    <col min="12052" max="12285" width="1.5" style="61"/>
    <col min="12286" max="12286" width="2.875" style="61" customWidth="1"/>
    <col min="12287" max="12287" width="4.125" style="61" customWidth="1"/>
    <col min="12288" max="12288" width="17" style="61" customWidth="1"/>
    <col min="12289" max="12289" width="27.125" style="61" customWidth="1"/>
    <col min="12290" max="12290" width="23.375" style="61" customWidth="1"/>
    <col min="12291" max="12291" width="22.625" style="61" customWidth="1"/>
    <col min="12292" max="12293" width="3.375" style="61" bestFit="1" customWidth="1"/>
    <col min="12294" max="12294" width="10.625" style="61" customWidth="1"/>
    <col min="12295" max="12295" width="21.125" style="61" customWidth="1"/>
    <col min="12296" max="12296" width="22.125" style="61" customWidth="1"/>
    <col min="12297" max="12297" width="2.875" style="61" bestFit="1" customWidth="1"/>
    <col min="12298" max="12298" width="3.375" style="61" bestFit="1" customWidth="1"/>
    <col min="12299" max="12299" width="10.375" style="61" customWidth="1"/>
    <col min="12300" max="12300" width="10.5" style="61" customWidth="1"/>
    <col min="12301" max="12301" width="20.625" style="61" customWidth="1"/>
    <col min="12302" max="12302" width="24.125" style="61" customWidth="1"/>
    <col min="12303" max="12303" width="12.125" style="61" customWidth="1"/>
    <col min="12304" max="12304" width="11.125" style="61" bestFit="1" customWidth="1"/>
    <col min="12305" max="12305" width="10.5" style="61" customWidth="1"/>
    <col min="12306" max="12306" width="17" style="61" customWidth="1"/>
    <col min="12307" max="12307" width="4.125" style="61" customWidth="1"/>
    <col min="12308" max="12541" width="1.5" style="61"/>
    <col min="12542" max="12542" width="2.875" style="61" customWidth="1"/>
    <col min="12543" max="12543" width="4.125" style="61" customWidth="1"/>
    <col min="12544" max="12544" width="17" style="61" customWidth="1"/>
    <col min="12545" max="12545" width="27.125" style="61" customWidth="1"/>
    <col min="12546" max="12546" width="23.375" style="61" customWidth="1"/>
    <col min="12547" max="12547" width="22.625" style="61" customWidth="1"/>
    <col min="12548" max="12549" width="3.375" style="61" bestFit="1" customWidth="1"/>
    <col min="12550" max="12550" width="10.625" style="61" customWidth="1"/>
    <col min="12551" max="12551" width="21.125" style="61" customWidth="1"/>
    <col min="12552" max="12552" width="22.125" style="61" customWidth="1"/>
    <col min="12553" max="12553" width="2.875" style="61" bestFit="1" customWidth="1"/>
    <col min="12554" max="12554" width="3.375" style="61" bestFit="1" customWidth="1"/>
    <col min="12555" max="12555" width="10.375" style="61" customWidth="1"/>
    <col min="12556" max="12556" width="10.5" style="61" customWidth="1"/>
    <col min="12557" max="12557" width="20.625" style="61" customWidth="1"/>
    <col min="12558" max="12558" width="24.125" style="61" customWidth="1"/>
    <col min="12559" max="12559" width="12.125" style="61" customWidth="1"/>
    <col min="12560" max="12560" width="11.125" style="61" bestFit="1" customWidth="1"/>
    <col min="12561" max="12561" width="10.5" style="61" customWidth="1"/>
    <col min="12562" max="12562" width="17" style="61" customWidth="1"/>
    <col min="12563" max="12563" width="4.125" style="61" customWidth="1"/>
    <col min="12564" max="12797" width="1.5" style="61"/>
    <col min="12798" max="12798" width="2.875" style="61" customWidth="1"/>
    <col min="12799" max="12799" width="4.125" style="61" customWidth="1"/>
    <col min="12800" max="12800" width="17" style="61" customWidth="1"/>
    <col min="12801" max="12801" width="27.125" style="61" customWidth="1"/>
    <col min="12802" max="12802" width="23.375" style="61" customWidth="1"/>
    <col min="12803" max="12803" width="22.625" style="61" customWidth="1"/>
    <col min="12804" max="12805" width="3.375" style="61" bestFit="1" customWidth="1"/>
    <col min="12806" max="12806" width="10.625" style="61" customWidth="1"/>
    <col min="12807" max="12807" width="21.125" style="61" customWidth="1"/>
    <col min="12808" max="12808" width="22.125" style="61" customWidth="1"/>
    <col min="12809" max="12809" width="2.875" style="61" bestFit="1" customWidth="1"/>
    <col min="12810" max="12810" width="3.375" style="61" bestFit="1" customWidth="1"/>
    <col min="12811" max="12811" width="10.375" style="61" customWidth="1"/>
    <col min="12812" max="12812" width="10.5" style="61" customWidth="1"/>
    <col min="12813" max="12813" width="20.625" style="61" customWidth="1"/>
    <col min="12814" max="12814" width="24.125" style="61" customWidth="1"/>
    <col min="12815" max="12815" width="12.125" style="61" customWidth="1"/>
    <col min="12816" max="12816" width="11.125" style="61" bestFit="1" customWidth="1"/>
    <col min="12817" max="12817" width="10.5" style="61" customWidth="1"/>
    <col min="12818" max="12818" width="17" style="61" customWidth="1"/>
    <col min="12819" max="12819" width="4.125" style="61" customWidth="1"/>
    <col min="12820" max="13053" width="1.5" style="61"/>
    <col min="13054" max="13054" width="2.875" style="61" customWidth="1"/>
    <col min="13055" max="13055" width="4.125" style="61" customWidth="1"/>
    <col min="13056" max="13056" width="17" style="61" customWidth="1"/>
    <col min="13057" max="13057" width="27.125" style="61" customWidth="1"/>
    <col min="13058" max="13058" width="23.375" style="61" customWidth="1"/>
    <col min="13059" max="13059" width="22.625" style="61" customWidth="1"/>
    <col min="13060" max="13061" width="3.375" style="61" bestFit="1" customWidth="1"/>
    <col min="13062" max="13062" width="10.625" style="61" customWidth="1"/>
    <col min="13063" max="13063" width="21.125" style="61" customWidth="1"/>
    <col min="13064" max="13064" width="22.125" style="61" customWidth="1"/>
    <col min="13065" max="13065" width="2.875" style="61" bestFit="1" customWidth="1"/>
    <col min="13066" max="13066" width="3.375" style="61" bestFit="1" customWidth="1"/>
    <col min="13067" max="13067" width="10.375" style="61" customWidth="1"/>
    <col min="13068" max="13068" width="10.5" style="61" customWidth="1"/>
    <col min="13069" max="13069" width="20.625" style="61" customWidth="1"/>
    <col min="13070" max="13070" width="24.125" style="61" customWidth="1"/>
    <col min="13071" max="13071" width="12.125" style="61" customWidth="1"/>
    <col min="13072" max="13072" width="11.125" style="61" bestFit="1" customWidth="1"/>
    <col min="13073" max="13073" width="10.5" style="61" customWidth="1"/>
    <col min="13074" max="13074" width="17" style="61" customWidth="1"/>
    <col min="13075" max="13075" width="4.125" style="61" customWidth="1"/>
    <col min="13076" max="13309" width="1.5" style="61"/>
    <col min="13310" max="13310" width="2.875" style="61" customWidth="1"/>
    <col min="13311" max="13311" width="4.125" style="61" customWidth="1"/>
    <col min="13312" max="13312" width="17" style="61" customWidth="1"/>
    <col min="13313" max="13313" width="27.125" style="61" customWidth="1"/>
    <col min="13314" max="13314" width="23.375" style="61" customWidth="1"/>
    <col min="13315" max="13315" width="22.625" style="61" customWidth="1"/>
    <col min="13316" max="13317" width="3.375" style="61" bestFit="1" customWidth="1"/>
    <col min="13318" max="13318" width="10.625" style="61" customWidth="1"/>
    <col min="13319" max="13319" width="21.125" style="61" customWidth="1"/>
    <col min="13320" max="13320" width="22.125" style="61" customWidth="1"/>
    <col min="13321" max="13321" width="2.875" style="61" bestFit="1" customWidth="1"/>
    <col min="13322" max="13322" width="3.375" style="61" bestFit="1" customWidth="1"/>
    <col min="13323" max="13323" width="10.375" style="61" customWidth="1"/>
    <col min="13324" max="13324" width="10.5" style="61" customWidth="1"/>
    <col min="13325" max="13325" width="20.625" style="61" customWidth="1"/>
    <col min="13326" max="13326" width="24.125" style="61" customWidth="1"/>
    <col min="13327" max="13327" width="12.125" style="61" customWidth="1"/>
    <col min="13328" max="13328" width="11.125" style="61" bestFit="1" customWidth="1"/>
    <col min="13329" max="13329" width="10.5" style="61" customWidth="1"/>
    <col min="13330" max="13330" width="17" style="61" customWidth="1"/>
    <col min="13331" max="13331" width="4.125" style="61" customWidth="1"/>
    <col min="13332" max="13565" width="1.5" style="61"/>
    <col min="13566" max="13566" width="2.875" style="61" customWidth="1"/>
    <col min="13567" max="13567" width="4.125" style="61" customWidth="1"/>
    <col min="13568" max="13568" width="17" style="61" customWidth="1"/>
    <col min="13569" max="13569" width="27.125" style="61" customWidth="1"/>
    <col min="13570" max="13570" width="23.375" style="61" customWidth="1"/>
    <col min="13571" max="13571" width="22.625" style="61" customWidth="1"/>
    <col min="13572" max="13573" width="3.375" style="61" bestFit="1" customWidth="1"/>
    <col min="13574" max="13574" width="10.625" style="61" customWidth="1"/>
    <col min="13575" max="13575" width="21.125" style="61" customWidth="1"/>
    <col min="13576" max="13576" width="22.125" style="61" customWidth="1"/>
    <col min="13577" max="13577" width="2.875" style="61" bestFit="1" customWidth="1"/>
    <col min="13578" max="13578" width="3.375" style="61" bestFit="1" customWidth="1"/>
    <col min="13579" max="13579" width="10.375" style="61" customWidth="1"/>
    <col min="13580" max="13580" width="10.5" style="61" customWidth="1"/>
    <col min="13581" max="13581" width="20.625" style="61" customWidth="1"/>
    <col min="13582" max="13582" width="24.125" style="61" customWidth="1"/>
    <col min="13583" max="13583" width="12.125" style="61" customWidth="1"/>
    <col min="13584" max="13584" width="11.125" style="61" bestFit="1" customWidth="1"/>
    <col min="13585" max="13585" width="10.5" style="61" customWidth="1"/>
    <col min="13586" max="13586" width="17" style="61" customWidth="1"/>
    <col min="13587" max="13587" width="4.125" style="61" customWidth="1"/>
    <col min="13588" max="13821" width="1.5" style="61"/>
    <col min="13822" max="13822" width="2.875" style="61" customWidth="1"/>
    <col min="13823" max="13823" width="4.125" style="61" customWidth="1"/>
    <col min="13824" max="13824" width="17" style="61" customWidth="1"/>
    <col min="13825" max="13825" width="27.125" style="61" customWidth="1"/>
    <col min="13826" max="13826" width="23.375" style="61" customWidth="1"/>
    <col min="13827" max="13827" width="22.625" style="61" customWidth="1"/>
    <col min="13828" max="13829" width="3.375" style="61" bestFit="1" customWidth="1"/>
    <col min="13830" max="13830" width="10.625" style="61" customWidth="1"/>
    <col min="13831" max="13831" width="21.125" style="61" customWidth="1"/>
    <col min="13832" max="13832" width="22.125" style="61" customWidth="1"/>
    <col min="13833" max="13833" width="2.875" style="61" bestFit="1" customWidth="1"/>
    <col min="13834" max="13834" width="3.375" style="61" bestFit="1" customWidth="1"/>
    <col min="13835" max="13835" width="10.375" style="61" customWidth="1"/>
    <col min="13836" max="13836" width="10.5" style="61" customWidth="1"/>
    <col min="13837" max="13837" width="20.625" style="61" customWidth="1"/>
    <col min="13838" max="13838" width="24.125" style="61" customWidth="1"/>
    <col min="13839" max="13839" width="12.125" style="61" customWidth="1"/>
    <col min="13840" max="13840" width="11.125" style="61" bestFit="1" customWidth="1"/>
    <col min="13841" max="13841" width="10.5" style="61" customWidth="1"/>
    <col min="13842" max="13842" width="17" style="61" customWidth="1"/>
    <col min="13843" max="13843" width="4.125" style="61" customWidth="1"/>
    <col min="13844" max="14077" width="1.5" style="61"/>
    <col min="14078" max="14078" width="2.875" style="61" customWidth="1"/>
    <col min="14079" max="14079" width="4.125" style="61" customWidth="1"/>
    <col min="14080" max="14080" width="17" style="61" customWidth="1"/>
    <col min="14081" max="14081" width="27.125" style="61" customWidth="1"/>
    <col min="14082" max="14082" width="23.375" style="61" customWidth="1"/>
    <col min="14083" max="14083" width="22.625" style="61" customWidth="1"/>
    <col min="14084" max="14085" width="3.375" style="61" bestFit="1" customWidth="1"/>
    <col min="14086" max="14086" width="10.625" style="61" customWidth="1"/>
    <col min="14087" max="14087" width="21.125" style="61" customWidth="1"/>
    <col min="14088" max="14088" width="22.125" style="61" customWidth="1"/>
    <col min="14089" max="14089" width="2.875" style="61" bestFit="1" customWidth="1"/>
    <col min="14090" max="14090" width="3.375" style="61" bestFit="1" customWidth="1"/>
    <col min="14091" max="14091" width="10.375" style="61" customWidth="1"/>
    <col min="14092" max="14092" width="10.5" style="61" customWidth="1"/>
    <col min="14093" max="14093" width="20.625" style="61" customWidth="1"/>
    <col min="14094" max="14094" width="24.125" style="61" customWidth="1"/>
    <col min="14095" max="14095" width="12.125" style="61" customWidth="1"/>
    <col min="14096" max="14096" width="11.125" style="61" bestFit="1" customWidth="1"/>
    <col min="14097" max="14097" width="10.5" style="61" customWidth="1"/>
    <col min="14098" max="14098" width="17" style="61" customWidth="1"/>
    <col min="14099" max="14099" width="4.125" style="61" customWidth="1"/>
    <col min="14100" max="14333" width="1.5" style="61"/>
    <col min="14334" max="14334" width="2.875" style="61" customWidth="1"/>
    <col min="14335" max="14335" width="4.125" style="61" customWidth="1"/>
    <col min="14336" max="14336" width="17" style="61" customWidth="1"/>
    <col min="14337" max="14337" width="27.125" style="61" customWidth="1"/>
    <col min="14338" max="14338" width="23.375" style="61" customWidth="1"/>
    <col min="14339" max="14339" width="22.625" style="61" customWidth="1"/>
    <col min="14340" max="14341" width="3.375" style="61" bestFit="1" customWidth="1"/>
    <col min="14342" max="14342" width="10.625" style="61" customWidth="1"/>
    <col min="14343" max="14343" width="21.125" style="61" customWidth="1"/>
    <col min="14344" max="14344" width="22.125" style="61" customWidth="1"/>
    <col min="14345" max="14345" width="2.875" style="61" bestFit="1" customWidth="1"/>
    <col min="14346" max="14346" width="3.375" style="61" bestFit="1" customWidth="1"/>
    <col min="14347" max="14347" width="10.375" style="61" customWidth="1"/>
    <col min="14348" max="14348" width="10.5" style="61" customWidth="1"/>
    <col min="14349" max="14349" width="20.625" style="61" customWidth="1"/>
    <col min="14350" max="14350" width="24.125" style="61" customWidth="1"/>
    <col min="14351" max="14351" width="12.125" style="61" customWidth="1"/>
    <col min="14352" max="14352" width="11.125" style="61" bestFit="1" customWidth="1"/>
    <col min="14353" max="14353" width="10.5" style="61" customWidth="1"/>
    <col min="14354" max="14354" width="17" style="61" customWidth="1"/>
    <col min="14355" max="14355" width="4.125" style="61" customWidth="1"/>
    <col min="14356" max="14589" width="1.5" style="61"/>
    <col min="14590" max="14590" width="2.875" style="61" customWidth="1"/>
    <col min="14591" max="14591" width="4.125" style="61" customWidth="1"/>
    <col min="14592" max="14592" width="17" style="61" customWidth="1"/>
    <col min="14593" max="14593" width="27.125" style="61" customWidth="1"/>
    <col min="14594" max="14594" width="23.375" style="61" customWidth="1"/>
    <col min="14595" max="14595" width="22.625" style="61" customWidth="1"/>
    <col min="14596" max="14597" width="3.375" style="61" bestFit="1" customWidth="1"/>
    <col min="14598" max="14598" width="10.625" style="61" customWidth="1"/>
    <col min="14599" max="14599" width="21.125" style="61" customWidth="1"/>
    <col min="14600" max="14600" width="22.125" style="61" customWidth="1"/>
    <col min="14601" max="14601" width="2.875" style="61" bestFit="1" customWidth="1"/>
    <col min="14602" max="14602" width="3.375" style="61" bestFit="1" customWidth="1"/>
    <col min="14603" max="14603" width="10.375" style="61" customWidth="1"/>
    <col min="14604" max="14604" width="10.5" style="61" customWidth="1"/>
    <col min="14605" max="14605" width="20.625" style="61" customWidth="1"/>
    <col min="14606" max="14606" width="24.125" style="61" customWidth="1"/>
    <col min="14607" max="14607" width="12.125" style="61" customWidth="1"/>
    <col min="14608" max="14608" width="11.125" style="61" bestFit="1" customWidth="1"/>
    <col min="14609" max="14609" width="10.5" style="61" customWidth="1"/>
    <col min="14610" max="14610" width="17" style="61" customWidth="1"/>
    <col min="14611" max="14611" width="4.125" style="61" customWidth="1"/>
    <col min="14612" max="14845" width="1.5" style="61"/>
    <col min="14846" max="14846" width="2.875" style="61" customWidth="1"/>
    <col min="14847" max="14847" width="4.125" style="61" customWidth="1"/>
    <col min="14848" max="14848" width="17" style="61" customWidth="1"/>
    <col min="14849" max="14849" width="27.125" style="61" customWidth="1"/>
    <col min="14850" max="14850" width="23.375" style="61" customWidth="1"/>
    <col min="14851" max="14851" width="22.625" style="61" customWidth="1"/>
    <col min="14852" max="14853" width="3.375" style="61" bestFit="1" customWidth="1"/>
    <col min="14854" max="14854" width="10.625" style="61" customWidth="1"/>
    <col min="14855" max="14855" width="21.125" style="61" customWidth="1"/>
    <col min="14856" max="14856" width="22.125" style="61" customWidth="1"/>
    <col min="14857" max="14857" width="2.875" style="61" bestFit="1" customWidth="1"/>
    <col min="14858" max="14858" width="3.375" style="61" bestFit="1" customWidth="1"/>
    <col min="14859" max="14859" width="10.375" style="61" customWidth="1"/>
    <col min="14860" max="14860" width="10.5" style="61" customWidth="1"/>
    <col min="14861" max="14861" width="20.625" style="61" customWidth="1"/>
    <col min="14862" max="14862" width="24.125" style="61" customWidth="1"/>
    <col min="14863" max="14863" width="12.125" style="61" customWidth="1"/>
    <col min="14864" max="14864" width="11.125" style="61" bestFit="1" customWidth="1"/>
    <col min="14865" max="14865" width="10.5" style="61" customWidth="1"/>
    <col min="14866" max="14866" width="17" style="61" customWidth="1"/>
    <col min="14867" max="14867" width="4.125" style="61" customWidth="1"/>
    <col min="14868" max="15101" width="1.5" style="61"/>
    <col min="15102" max="15102" width="2.875" style="61" customWidth="1"/>
    <col min="15103" max="15103" width="4.125" style="61" customWidth="1"/>
    <col min="15104" max="15104" width="17" style="61" customWidth="1"/>
    <col min="15105" max="15105" width="27.125" style="61" customWidth="1"/>
    <col min="15106" max="15106" width="23.375" style="61" customWidth="1"/>
    <col min="15107" max="15107" width="22.625" style="61" customWidth="1"/>
    <col min="15108" max="15109" width="3.375" style="61" bestFit="1" customWidth="1"/>
    <col min="15110" max="15110" width="10.625" style="61" customWidth="1"/>
    <col min="15111" max="15111" width="21.125" style="61" customWidth="1"/>
    <col min="15112" max="15112" width="22.125" style="61" customWidth="1"/>
    <col min="15113" max="15113" width="2.875" style="61" bestFit="1" customWidth="1"/>
    <col min="15114" max="15114" width="3.375" style="61" bestFit="1" customWidth="1"/>
    <col min="15115" max="15115" width="10.375" style="61" customWidth="1"/>
    <col min="15116" max="15116" width="10.5" style="61" customWidth="1"/>
    <col min="15117" max="15117" width="20.625" style="61" customWidth="1"/>
    <col min="15118" max="15118" width="24.125" style="61" customWidth="1"/>
    <col min="15119" max="15119" width="12.125" style="61" customWidth="1"/>
    <col min="15120" max="15120" width="11.125" style="61" bestFit="1" customWidth="1"/>
    <col min="15121" max="15121" width="10.5" style="61" customWidth="1"/>
    <col min="15122" max="15122" width="17" style="61" customWidth="1"/>
    <col min="15123" max="15123" width="4.125" style="61" customWidth="1"/>
    <col min="15124" max="15357" width="1.5" style="61"/>
    <col min="15358" max="15358" width="2.875" style="61" customWidth="1"/>
    <col min="15359" max="15359" width="4.125" style="61" customWidth="1"/>
    <col min="15360" max="15360" width="17" style="61" customWidth="1"/>
    <col min="15361" max="15361" width="27.125" style="61" customWidth="1"/>
    <col min="15362" max="15362" width="23.375" style="61" customWidth="1"/>
    <col min="15363" max="15363" width="22.625" style="61" customWidth="1"/>
    <col min="15364" max="15365" width="3.375" style="61" bestFit="1" customWidth="1"/>
    <col min="15366" max="15366" width="10.625" style="61" customWidth="1"/>
    <col min="15367" max="15367" width="21.125" style="61" customWidth="1"/>
    <col min="15368" max="15368" width="22.125" style="61" customWidth="1"/>
    <col min="15369" max="15369" width="2.875" style="61" bestFit="1" customWidth="1"/>
    <col min="15370" max="15370" width="3.375" style="61" bestFit="1" customWidth="1"/>
    <col min="15371" max="15371" width="10.375" style="61" customWidth="1"/>
    <col min="15372" max="15372" width="10.5" style="61" customWidth="1"/>
    <col min="15373" max="15373" width="20.625" style="61" customWidth="1"/>
    <col min="15374" max="15374" width="24.125" style="61" customWidth="1"/>
    <col min="15375" max="15375" width="12.125" style="61" customWidth="1"/>
    <col min="15376" max="15376" width="11.125" style="61" bestFit="1" customWidth="1"/>
    <col min="15377" max="15377" width="10.5" style="61" customWidth="1"/>
    <col min="15378" max="15378" width="17" style="61" customWidth="1"/>
    <col min="15379" max="15379" width="4.125" style="61" customWidth="1"/>
    <col min="15380" max="15613" width="1.5" style="61"/>
    <col min="15614" max="15614" width="2.875" style="61" customWidth="1"/>
    <col min="15615" max="15615" width="4.125" style="61" customWidth="1"/>
    <col min="15616" max="15616" width="17" style="61" customWidth="1"/>
    <col min="15617" max="15617" width="27.125" style="61" customWidth="1"/>
    <col min="15618" max="15618" width="23.375" style="61" customWidth="1"/>
    <col min="15619" max="15619" width="22.625" style="61" customWidth="1"/>
    <col min="15620" max="15621" width="3.375" style="61" bestFit="1" customWidth="1"/>
    <col min="15622" max="15622" width="10.625" style="61" customWidth="1"/>
    <col min="15623" max="15623" width="21.125" style="61" customWidth="1"/>
    <col min="15624" max="15624" width="22.125" style="61" customWidth="1"/>
    <col min="15625" max="15625" width="2.875" style="61" bestFit="1" customWidth="1"/>
    <col min="15626" max="15626" width="3.375" style="61" bestFit="1" customWidth="1"/>
    <col min="15627" max="15627" width="10.375" style="61" customWidth="1"/>
    <col min="15628" max="15628" width="10.5" style="61" customWidth="1"/>
    <col min="15629" max="15629" width="20.625" style="61" customWidth="1"/>
    <col min="15630" max="15630" width="24.125" style="61" customWidth="1"/>
    <col min="15631" max="15631" width="12.125" style="61" customWidth="1"/>
    <col min="15632" max="15632" width="11.125" style="61" bestFit="1" customWidth="1"/>
    <col min="15633" max="15633" width="10.5" style="61" customWidth="1"/>
    <col min="15634" max="15634" width="17" style="61" customWidth="1"/>
    <col min="15635" max="15635" width="4.125" style="61" customWidth="1"/>
    <col min="15636" max="15869" width="1.5" style="61"/>
    <col min="15870" max="15870" width="2.875" style="61" customWidth="1"/>
    <col min="15871" max="15871" width="4.125" style="61" customWidth="1"/>
    <col min="15872" max="15872" width="17" style="61" customWidth="1"/>
    <col min="15873" max="15873" width="27.125" style="61" customWidth="1"/>
    <col min="15874" max="15874" width="23.375" style="61" customWidth="1"/>
    <col min="15875" max="15875" width="22.625" style="61" customWidth="1"/>
    <col min="15876" max="15877" width="3.375" style="61" bestFit="1" customWidth="1"/>
    <col min="15878" max="15878" width="10.625" style="61" customWidth="1"/>
    <col min="15879" max="15879" width="21.125" style="61" customWidth="1"/>
    <col min="15880" max="15880" width="22.125" style="61" customWidth="1"/>
    <col min="15881" max="15881" width="2.875" style="61" bestFit="1" customWidth="1"/>
    <col min="15882" max="15882" width="3.375" style="61" bestFit="1" customWidth="1"/>
    <col min="15883" max="15883" width="10.375" style="61" customWidth="1"/>
    <col min="15884" max="15884" width="10.5" style="61" customWidth="1"/>
    <col min="15885" max="15885" width="20.625" style="61" customWidth="1"/>
    <col min="15886" max="15886" width="24.125" style="61" customWidth="1"/>
    <col min="15887" max="15887" width="12.125" style="61" customWidth="1"/>
    <col min="15888" max="15888" width="11.125" style="61" bestFit="1" customWidth="1"/>
    <col min="15889" max="15889" width="10.5" style="61" customWidth="1"/>
    <col min="15890" max="15890" width="17" style="61" customWidth="1"/>
    <col min="15891" max="15891" width="4.125" style="61" customWidth="1"/>
    <col min="15892" max="16125" width="1.5" style="61"/>
    <col min="16126" max="16126" width="2.875" style="61" customWidth="1"/>
    <col min="16127" max="16127" width="4.125" style="61" customWidth="1"/>
    <col min="16128" max="16128" width="17" style="61" customWidth="1"/>
    <col min="16129" max="16129" width="27.125" style="61" customWidth="1"/>
    <col min="16130" max="16130" width="23.375" style="61" customWidth="1"/>
    <col min="16131" max="16131" width="22.625" style="61" customWidth="1"/>
    <col min="16132" max="16133" width="3.375" style="61" bestFit="1" customWidth="1"/>
    <col min="16134" max="16134" width="10.625" style="61" customWidth="1"/>
    <col min="16135" max="16135" width="21.125" style="61" customWidth="1"/>
    <col min="16136" max="16136" width="22.125" style="61" customWidth="1"/>
    <col min="16137" max="16137" width="2.875" style="61" bestFit="1" customWidth="1"/>
    <col min="16138" max="16138" width="3.375" style="61" bestFit="1" customWidth="1"/>
    <col min="16139" max="16139" width="10.375" style="61" customWidth="1"/>
    <col min="16140" max="16140" width="10.5" style="61" customWidth="1"/>
    <col min="16141" max="16141" width="20.625" style="61" customWidth="1"/>
    <col min="16142" max="16142" width="24.125" style="61" customWidth="1"/>
    <col min="16143" max="16143" width="12.125" style="61" customWidth="1"/>
    <col min="16144" max="16144" width="11.125" style="61" bestFit="1" customWidth="1"/>
    <col min="16145" max="16145" width="10.5" style="61" customWidth="1"/>
    <col min="16146" max="16146" width="17" style="61" customWidth="1"/>
    <col min="16147" max="16147" width="4.125" style="61" customWidth="1"/>
    <col min="16148" max="16384" width="1.5" style="61"/>
  </cols>
  <sheetData>
    <row r="1" spans="1:18" ht="15" customHeight="1" x14ac:dyDescent="0.2"/>
    <row r="2" spans="1:18" ht="63" customHeight="1" x14ac:dyDescent="0.2">
      <c r="B2" s="62" t="s">
        <v>220</v>
      </c>
      <c r="C2" s="63" t="s">
        <v>265</v>
      </c>
      <c r="D2" s="88" t="s">
        <v>292</v>
      </c>
      <c r="E2" s="87"/>
      <c r="F2" s="87"/>
      <c r="G2" s="87"/>
      <c r="H2" s="87"/>
      <c r="I2" s="87"/>
      <c r="J2" s="87"/>
      <c r="K2" s="87"/>
      <c r="L2" s="87"/>
      <c r="M2" s="87"/>
      <c r="N2" s="87"/>
      <c r="O2" s="87"/>
      <c r="P2" s="87"/>
      <c r="Q2" s="99"/>
      <c r="R2" s="99"/>
    </row>
    <row r="4" spans="1:18" ht="18" customHeight="1" x14ac:dyDescent="0.2">
      <c r="B4" s="100" t="s">
        <v>111</v>
      </c>
      <c r="C4" s="100"/>
      <c r="D4" s="100"/>
      <c r="E4" s="100"/>
      <c r="F4" s="100"/>
      <c r="G4" s="100"/>
      <c r="H4" s="100"/>
      <c r="I4" s="100"/>
      <c r="J4" s="100"/>
      <c r="K4" s="100"/>
      <c r="L4" s="100"/>
      <c r="M4" s="100"/>
      <c r="N4" s="100"/>
      <c r="O4" s="100"/>
      <c r="P4" s="100"/>
      <c r="Q4" s="100"/>
      <c r="R4" s="100"/>
    </row>
    <row r="5" spans="1:18" ht="12.75" customHeight="1" x14ac:dyDescent="0.2">
      <c r="B5" s="96" t="s">
        <v>112</v>
      </c>
      <c r="C5" s="96" t="s">
        <v>113</v>
      </c>
      <c r="D5" s="96" t="s">
        <v>114</v>
      </c>
      <c r="E5" s="96" t="s">
        <v>115</v>
      </c>
      <c r="F5" s="98" t="s">
        <v>116</v>
      </c>
      <c r="G5" s="98"/>
      <c r="H5" s="98"/>
      <c r="I5" s="96" t="s">
        <v>117</v>
      </c>
      <c r="J5" s="98" t="s">
        <v>118</v>
      </c>
      <c r="K5" s="98"/>
      <c r="L5" s="98"/>
      <c r="M5" s="96" t="s">
        <v>119</v>
      </c>
      <c r="N5" s="96" t="s">
        <v>120</v>
      </c>
      <c r="O5" s="96" t="s">
        <v>121</v>
      </c>
      <c r="P5" s="96" t="s">
        <v>122</v>
      </c>
      <c r="Q5" s="96" t="s">
        <v>123</v>
      </c>
      <c r="R5" s="96" t="s">
        <v>230</v>
      </c>
    </row>
    <row r="6" spans="1:18" ht="90.75" customHeight="1" x14ac:dyDescent="0.2">
      <c r="B6" s="97"/>
      <c r="C6" s="97"/>
      <c r="D6" s="97"/>
      <c r="E6" s="97"/>
      <c r="F6" s="64" t="s">
        <v>124</v>
      </c>
      <c r="G6" s="64" t="s">
        <v>125</v>
      </c>
      <c r="H6" s="64" t="s">
        <v>126</v>
      </c>
      <c r="I6" s="97"/>
      <c r="J6" s="64" t="s">
        <v>124</v>
      </c>
      <c r="K6" s="64" t="s">
        <v>125</v>
      </c>
      <c r="L6" s="65" t="s">
        <v>126</v>
      </c>
      <c r="M6" s="97"/>
      <c r="N6" s="97"/>
      <c r="O6" s="97"/>
      <c r="P6" s="97"/>
      <c r="Q6" s="97"/>
      <c r="R6" s="97"/>
    </row>
    <row r="7" spans="1:18" ht="136.5" customHeight="1" x14ac:dyDescent="0.2">
      <c r="A7" s="66">
        <v>1</v>
      </c>
      <c r="B7" s="67" t="s">
        <v>127</v>
      </c>
      <c r="C7" s="68" t="s">
        <v>266</v>
      </c>
      <c r="D7" s="68" t="s">
        <v>195</v>
      </c>
      <c r="E7" s="68" t="s">
        <v>128</v>
      </c>
      <c r="F7" s="68">
        <v>2</v>
      </c>
      <c r="G7" s="68">
        <v>20</v>
      </c>
      <c r="H7" s="69" t="s">
        <v>129</v>
      </c>
      <c r="I7" s="70" t="s">
        <v>196</v>
      </c>
      <c r="J7" s="68">
        <v>2</v>
      </c>
      <c r="K7" s="68">
        <v>20</v>
      </c>
      <c r="L7" s="69" t="s">
        <v>130</v>
      </c>
      <c r="M7" s="67" t="s">
        <v>131</v>
      </c>
      <c r="N7" s="67" t="s">
        <v>132</v>
      </c>
      <c r="O7" s="67" t="s">
        <v>133</v>
      </c>
      <c r="P7" s="71">
        <v>43467</v>
      </c>
      <c r="Q7" s="71">
        <v>43827</v>
      </c>
      <c r="R7" s="77" t="s">
        <v>267</v>
      </c>
    </row>
    <row r="8" spans="1:18" ht="73.5" customHeight="1" x14ac:dyDescent="0.2">
      <c r="A8" s="66">
        <v>2</v>
      </c>
      <c r="B8" s="67" t="s">
        <v>127</v>
      </c>
      <c r="C8" s="68" t="s">
        <v>266</v>
      </c>
      <c r="D8" s="68" t="s">
        <v>134</v>
      </c>
      <c r="E8" s="68" t="s">
        <v>197</v>
      </c>
      <c r="F8" s="68">
        <v>2</v>
      </c>
      <c r="G8" s="68">
        <v>20</v>
      </c>
      <c r="H8" s="69" t="s">
        <v>129</v>
      </c>
      <c r="I8" s="70" t="s">
        <v>268</v>
      </c>
      <c r="J8" s="68">
        <v>2</v>
      </c>
      <c r="K8" s="68">
        <v>20</v>
      </c>
      <c r="L8" s="69" t="s">
        <v>130</v>
      </c>
      <c r="M8" s="67" t="s">
        <v>131</v>
      </c>
      <c r="N8" s="72" t="s">
        <v>135</v>
      </c>
      <c r="O8" s="67" t="s">
        <v>133</v>
      </c>
      <c r="P8" s="71">
        <v>43467</v>
      </c>
      <c r="Q8" s="71">
        <v>43827</v>
      </c>
      <c r="R8" s="77" t="s">
        <v>269</v>
      </c>
    </row>
    <row r="9" spans="1:18" ht="74.25" customHeight="1" x14ac:dyDescent="0.2">
      <c r="A9" s="66">
        <v>3</v>
      </c>
      <c r="B9" s="72" t="s">
        <v>136</v>
      </c>
      <c r="C9" s="73" t="s">
        <v>137</v>
      </c>
      <c r="D9" s="73" t="s">
        <v>138</v>
      </c>
      <c r="E9" s="73" t="s">
        <v>139</v>
      </c>
      <c r="F9" s="68">
        <v>2</v>
      </c>
      <c r="G9" s="68">
        <v>10</v>
      </c>
      <c r="H9" s="69" t="s">
        <v>130</v>
      </c>
      <c r="I9" s="74" t="s">
        <v>198</v>
      </c>
      <c r="J9" s="73">
        <v>1</v>
      </c>
      <c r="K9" s="73">
        <v>10</v>
      </c>
      <c r="L9" s="75" t="s">
        <v>130</v>
      </c>
      <c r="M9" s="72" t="s">
        <v>131</v>
      </c>
      <c r="N9" s="72" t="s">
        <v>135</v>
      </c>
      <c r="O9" s="72" t="s">
        <v>133</v>
      </c>
      <c r="P9" s="76">
        <v>43467</v>
      </c>
      <c r="Q9" s="76">
        <v>43827</v>
      </c>
      <c r="R9" s="108" t="s">
        <v>270</v>
      </c>
    </row>
    <row r="10" spans="1:18" ht="139.5" customHeight="1" x14ac:dyDescent="0.2">
      <c r="A10" s="66">
        <v>4</v>
      </c>
      <c r="B10" s="67" t="s">
        <v>140</v>
      </c>
      <c r="C10" s="68" t="s">
        <v>141</v>
      </c>
      <c r="D10" s="68" t="s">
        <v>199</v>
      </c>
      <c r="E10" s="68" t="s">
        <v>142</v>
      </c>
      <c r="F10" s="68">
        <v>2</v>
      </c>
      <c r="G10" s="68">
        <v>10</v>
      </c>
      <c r="H10" s="69" t="s">
        <v>130</v>
      </c>
      <c r="I10" s="70" t="s">
        <v>143</v>
      </c>
      <c r="J10" s="68">
        <v>1</v>
      </c>
      <c r="K10" s="68">
        <v>10</v>
      </c>
      <c r="L10" s="69" t="s">
        <v>130</v>
      </c>
      <c r="M10" s="67" t="s">
        <v>131</v>
      </c>
      <c r="N10" s="72" t="s">
        <v>135</v>
      </c>
      <c r="O10" s="67" t="s">
        <v>133</v>
      </c>
      <c r="P10" s="71">
        <v>43467</v>
      </c>
      <c r="Q10" s="71">
        <v>43827</v>
      </c>
      <c r="R10" s="77" t="s">
        <v>289</v>
      </c>
    </row>
    <row r="11" spans="1:18" ht="219" customHeight="1" x14ac:dyDescent="0.2">
      <c r="A11" s="66">
        <v>5</v>
      </c>
      <c r="B11" s="67" t="s">
        <v>144</v>
      </c>
      <c r="C11" s="68" t="s">
        <v>200</v>
      </c>
      <c r="D11" s="68" t="s">
        <v>201</v>
      </c>
      <c r="E11" s="68" t="s">
        <v>202</v>
      </c>
      <c r="F11" s="68">
        <v>2</v>
      </c>
      <c r="G11" s="68">
        <v>20</v>
      </c>
      <c r="H11" s="69" t="s">
        <v>129</v>
      </c>
      <c r="I11" s="68" t="s">
        <v>231</v>
      </c>
      <c r="J11" s="68">
        <v>1</v>
      </c>
      <c r="K11" s="68">
        <v>20</v>
      </c>
      <c r="L11" s="69" t="s">
        <v>130</v>
      </c>
      <c r="M11" s="67" t="s">
        <v>131</v>
      </c>
      <c r="N11" s="67" t="s">
        <v>271</v>
      </c>
      <c r="O11" s="67" t="s">
        <v>145</v>
      </c>
      <c r="P11" s="71">
        <v>43467</v>
      </c>
      <c r="Q11" s="71">
        <v>43827</v>
      </c>
      <c r="R11" s="77" t="s">
        <v>272</v>
      </c>
    </row>
    <row r="12" spans="1:18" ht="177.75" customHeight="1" x14ac:dyDescent="0.2">
      <c r="A12" s="66">
        <v>6</v>
      </c>
      <c r="B12" s="67" t="s">
        <v>144</v>
      </c>
      <c r="C12" s="68" t="s">
        <v>146</v>
      </c>
      <c r="D12" s="68" t="s">
        <v>147</v>
      </c>
      <c r="E12" s="68" t="s">
        <v>128</v>
      </c>
      <c r="F12" s="68">
        <v>2</v>
      </c>
      <c r="G12" s="68">
        <v>20</v>
      </c>
      <c r="H12" s="69" t="s">
        <v>130</v>
      </c>
      <c r="I12" s="68" t="s">
        <v>232</v>
      </c>
      <c r="J12" s="68">
        <v>1</v>
      </c>
      <c r="K12" s="68">
        <v>20</v>
      </c>
      <c r="L12" s="69" t="s">
        <v>130</v>
      </c>
      <c r="M12" s="67" t="s">
        <v>131</v>
      </c>
      <c r="N12" s="67" t="s">
        <v>273</v>
      </c>
      <c r="O12" s="67" t="s">
        <v>145</v>
      </c>
      <c r="P12" s="71">
        <v>43467</v>
      </c>
      <c r="Q12" s="71">
        <v>43827</v>
      </c>
      <c r="R12" s="77" t="s">
        <v>274</v>
      </c>
    </row>
    <row r="13" spans="1:18" ht="120" customHeight="1" x14ac:dyDescent="0.2">
      <c r="A13" s="66">
        <v>7</v>
      </c>
      <c r="B13" s="67" t="s">
        <v>144</v>
      </c>
      <c r="C13" s="68" t="s">
        <v>203</v>
      </c>
      <c r="D13" s="68" t="s">
        <v>204</v>
      </c>
      <c r="E13" s="68" t="s">
        <v>205</v>
      </c>
      <c r="F13" s="68">
        <v>2</v>
      </c>
      <c r="G13" s="68">
        <v>20</v>
      </c>
      <c r="H13" s="69" t="s">
        <v>129</v>
      </c>
      <c r="I13" s="68" t="s">
        <v>233</v>
      </c>
      <c r="J13" s="68">
        <v>1</v>
      </c>
      <c r="K13" s="68">
        <v>20</v>
      </c>
      <c r="L13" s="69" t="s">
        <v>130</v>
      </c>
      <c r="M13" s="67" t="s">
        <v>131</v>
      </c>
      <c r="N13" s="67" t="s">
        <v>206</v>
      </c>
      <c r="O13" s="67" t="s">
        <v>180</v>
      </c>
      <c r="P13" s="71">
        <v>43467</v>
      </c>
      <c r="Q13" s="71">
        <v>43830</v>
      </c>
      <c r="R13" s="77" t="s">
        <v>274</v>
      </c>
    </row>
    <row r="14" spans="1:18" ht="204.75" customHeight="1" x14ac:dyDescent="0.2">
      <c r="A14" s="66">
        <v>8</v>
      </c>
      <c r="B14" s="67" t="s">
        <v>144</v>
      </c>
      <c r="C14" s="68" t="s">
        <v>148</v>
      </c>
      <c r="D14" s="68" t="s">
        <v>149</v>
      </c>
      <c r="E14" s="68" t="s">
        <v>150</v>
      </c>
      <c r="F14" s="68">
        <v>2</v>
      </c>
      <c r="G14" s="68">
        <v>20</v>
      </c>
      <c r="H14" s="69" t="s">
        <v>130</v>
      </c>
      <c r="I14" s="68" t="s">
        <v>234</v>
      </c>
      <c r="J14" s="68">
        <v>1</v>
      </c>
      <c r="K14" s="68">
        <v>5</v>
      </c>
      <c r="L14" s="69" t="s">
        <v>130</v>
      </c>
      <c r="M14" s="67" t="s">
        <v>131</v>
      </c>
      <c r="N14" s="67" t="s">
        <v>151</v>
      </c>
      <c r="O14" s="67" t="s">
        <v>152</v>
      </c>
      <c r="P14" s="71">
        <v>43467</v>
      </c>
      <c r="Q14" s="71">
        <v>43827</v>
      </c>
      <c r="R14" s="77" t="s">
        <v>275</v>
      </c>
    </row>
    <row r="15" spans="1:18" ht="128.25" customHeight="1" x14ac:dyDescent="0.2">
      <c r="A15" s="66">
        <v>9</v>
      </c>
      <c r="B15" s="67" t="s">
        <v>153</v>
      </c>
      <c r="C15" s="68" t="s">
        <v>154</v>
      </c>
      <c r="D15" s="68" t="s">
        <v>276</v>
      </c>
      <c r="E15" s="68" t="s">
        <v>207</v>
      </c>
      <c r="F15" s="68">
        <v>2</v>
      </c>
      <c r="G15" s="68">
        <v>5</v>
      </c>
      <c r="H15" s="69" t="s">
        <v>130</v>
      </c>
      <c r="I15" s="68" t="s">
        <v>235</v>
      </c>
      <c r="J15" s="68">
        <v>1</v>
      </c>
      <c r="K15" s="68">
        <v>5</v>
      </c>
      <c r="L15" s="69" t="s">
        <v>130</v>
      </c>
      <c r="M15" s="67" t="s">
        <v>131</v>
      </c>
      <c r="N15" s="67" t="s">
        <v>155</v>
      </c>
      <c r="O15" s="67" t="s">
        <v>133</v>
      </c>
      <c r="P15" s="71">
        <v>43467</v>
      </c>
      <c r="Q15" s="71">
        <v>43827</v>
      </c>
      <c r="R15" s="77" t="s">
        <v>277</v>
      </c>
    </row>
    <row r="16" spans="1:18" ht="150.75" customHeight="1" x14ac:dyDescent="0.2">
      <c r="A16" s="66">
        <v>10</v>
      </c>
      <c r="B16" s="72" t="s">
        <v>153</v>
      </c>
      <c r="C16" s="68" t="s">
        <v>156</v>
      </c>
      <c r="D16" s="68" t="s">
        <v>157</v>
      </c>
      <c r="E16" s="68" t="s">
        <v>208</v>
      </c>
      <c r="F16" s="68">
        <v>2</v>
      </c>
      <c r="G16" s="68">
        <v>5</v>
      </c>
      <c r="H16" s="69" t="s">
        <v>130</v>
      </c>
      <c r="I16" s="68" t="s">
        <v>236</v>
      </c>
      <c r="J16" s="68">
        <v>1</v>
      </c>
      <c r="K16" s="68">
        <v>5</v>
      </c>
      <c r="L16" s="69" t="s">
        <v>130</v>
      </c>
      <c r="M16" s="67" t="s">
        <v>131</v>
      </c>
      <c r="N16" s="67" t="s">
        <v>155</v>
      </c>
      <c r="O16" s="67" t="s">
        <v>133</v>
      </c>
      <c r="P16" s="71">
        <v>43467</v>
      </c>
      <c r="Q16" s="71">
        <v>43827</v>
      </c>
      <c r="R16" s="77" t="s">
        <v>278</v>
      </c>
    </row>
    <row r="17" spans="1:19" ht="77.25" customHeight="1" x14ac:dyDescent="0.2">
      <c r="A17" s="66">
        <v>11</v>
      </c>
      <c r="B17" s="67" t="s">
        <v>153</v>
      </c>
      <c r="C17" s="68" t="s">
        <v>209</v>
      </c>
      <c r="D17" s="68" t="s">
        <v>158</v>
      </c>
      <c r="E17" s="68" t="s">
        <v>159</v>
      </c>
      <c r="F17" s="68">
        <v>2</v>
      </c>
      <c r="G17" s="68">
        <v>5</v>
      </c>
      <c r="H17" s="69" t="s">
        <v>130</v>
      </c>
      <c r="I17" s="68" t="s">
        <v>160</v>
      </c>
      <c r="J17" s="68">
        <v>1</v>
      </c>
      <c r="K17" s="68">
        <v>5</v>
      </c>
      <c r="L17" s="69" t="s">
        <v>130</v>
      </c>
      <c r="M17" s="67" t="s">
        <v>131</v>
      </c>
      <c r="N17" s="67" t="s">
        <v>210</v>
      </c>
      <c r="O17" s="67" t="s">
        <v>133</v>
      </c>
      <c r="P17" s="71">
        <v>43467</v>
      </c>
      <c r="Q17" s="71">
        <v>43827</v>
      </c>
      <c r="R17" s="77" t="s">
        <v>279</v>
      </c>
    </row>
    <row r="18" spans="1:19" ht="94.5" customHeight="1" x14ac:dyDescent="0.2">
      <c r="A18" s="66">
        <v>12</v>
      </c>
      <c r="B18" s="67" t="s">
        <v>161</v>
      </c>
      <c r="C18" s="68" t="s">
        <v>162</v>
      </c>
      <c r="D18" s="68" t="s">
        <v>163</v>
      </c>
      <c r="E18" s="68" t="s">
        <v>150</v>
      </c>
      <c r="F18" s="68">
        <v>2</v>
      </c>
      <c r="G18" s="68">
        <v>20</v>
      </c>
      <c r="H18" s="69" t="s">
        <v>129</v>
      </c>
      <c r="I18" s="68" t="s">
        <v>164</v>
      </c>
      <c r="J18" s="68">
        <v>1</v>
      </c>
      <c r="K18" s="68">
        <v>20</v>
      </c>
      <c r="L18" s="69" t="s">
        <v>130</v>
      </c>
      <c r="M18" s="67" t="s">
        <v>131</v>
      </c>
      <c r="N18" s="67" t="s">
        <v>280</v>
      </c>
      <c r="O18" s="67" t="s">
        <v>133</v>
      </c>
      <c r="P18" s="71">
        <v>43726</v>
      </c>
      <c r="Q18" s="71">
        <v>43830</v>
      </c>
      <c r="R18" s="77" t="s">
        <v>270</v>
      </c>
    </row>
    <row r="19" spans="1:19" ht="92.25" customHeight="1" x14ac:dyDescent="0.2">
      <c r="A19" s="66">
        <v>13</v>
      </c>
      <c r="B19" s="67" t="s">
        <v>165</v>
      </c>
      <c r="C19" s="68" t="s">
        <v>166</v>
      </c>
      <c r="D19" s="68" t="s">
        <v>167</v>
      </c>
      <c r="E19" s="68" t="s">
        <v>168</v>
      </c>
      <c r="F19" s="68">
        <v>2</v>
      </c>
      <c r="G19" s="68">
        <v>20</v>
      </c>
      <c r="H19" s="69" t="s">
        <v>129</v>
      </c>
      <c r="I19" s="68" t="s">
        <v>169</v>
      </c>
      <c r="J19" s="68">
        <v>1</v>
      </c>
      <c r="K19" s="68">
        <v>20</v>
      </c>
      <c r="L19" s="69" t="s">
        <v>130</v>
      </c>
      <c r="M19" s="67" t="s">
        <v>131</v>
      </c>
      <c r="N19" s="67" t="s">
        <v>281</v>
      </c>
      <c r="O19" s="67" t="s">
        <v>170</v>
      </c>
      <c r="P19" s="101">
        <v>43723</v>
      </c>
      <c r="Q19" s="101">
        <v>43830</v>
      </c>
      <c r="R19" s="77" t="s">
        <v>270</v>
      </c>
    </row>
    <row r="20" spans="1:19" ht="70.5" customHeight="1" x14ac:dyDescent="0.2">
      <c r="A20" s="66">
        <v>14</v>
      </c>
      <c r="B20" s="67" t="s">
        <v>165</v>
      </c>
      <c r="C20" s="68" t="s">
        <v>171</v>
      </c>
      <c r="D20" s="68" t="s">
        <v>172</v>
      </c>
      <c r="E20" s="68" t="s">
        <v>168</v>
      </c>
      <c r="F20" s="68">
        <v>2</v>
      </c>
      <c r="G20" s="68">
        <v>20</v>
      </c>
      <c r="H20" s="69" t="s">
        <v>129</v>
      </c>
      <c r="I20" s="68" t="s">
        <v>173</v>
      </c>
      <c r="J20" s="68">
        <v>1</v>
      </c>
      <c r="K20" s="68">
        <v>20</v>
      </c>
      <c r="L20" s="69" t="s">
        <v>130</v>
      </c>
      <c r="M20" s="67" t="s">
        <v>174</v>
      </c>
      <c r="N20" s="67" t="s">
        <v>175</v>
      </c>
      <c r="O20" s="67" t="s">
        <v>176</v>
      </c>
      <c r="P20" s="101">
        <v>43723</v>
      </c>
      <c r="Q20" s="101">
        <v>43830</v>
      </c>
      <c r="R20" s="77" t="s">
        <v>270</v>
      </c>
    </row>
    <row r="21" spans="1:19" ht="89.25" customHeight="1" x14ac:dyDescent="0.2">
      <c r="A21" s="66">
        <v>15</v>
      </c>
      <c r="B21" s="67" t="s">
        <v>177</v>
      </c>
      <c r="C21" s="68" t="s">
        <v>178</v>
      </c>
      <c r="D21" s="68" t="s">
        <v>282</v>
      </c>
      <c r="E21" s="68" t="s">
        <v>211</v>
      </c>
      <c r="F21" s="68">
        <v>1</v>
      </c>
      <c r="G21" s="68">
        <v>20</v>
      </c>
      <c r="H21" s="69" t="s">
        <v>130</v>
      </c>
      <c r="I21" s="68" t="s">
        <v>237</v>
      </c>
      <c r="J21" s="73">
        <v>1</v>
      </c>
      <c r="K21" s="73">
        <v>10</v>
      </c>
      <c r="L21" s="75" t="s">
        <v>130</v>
      </c>
      <c r="M21" s="67" t="s">
        <v>152</v>
      </c>
      <c r="N21" s="67" t="s">
        <v>179</v>
      </c>
      <c r="O21" s="67" t="s">
        <v>180</v>
      </c>
      <c r="P21" s="101">
        <v>43723</v>
      </c>
      <c r="Q21" s="101">
        <v>43830</v>
      </c>
      <c r="R21" s="77" t="s">
        <v>270</v>
      </c>
    </row>
    <row r="22" spans="1:19" ht="132" customHeight="1" x14ac:dyDescent="0.2">
      <c r="A22" s="66">
        <v>16</v>
      </c>
      <c r="B22" s="67" t="s">
        <v>181</v>
      </c>
      <c r="C22" s="68" t="s">
        <v>212</v>
      </c>
      <c r="D22" s="68" t="s">
        <v>182</v>
      </c>
      <c r="E22" s="68" t="s">
        <v>211</v>
      </c>
      <c r="F22" s="68">
        <v>2</v>
      </c>
      <c r="G22" s="68">
        <v>20</v>
      </c>
      <c r="H22" s="69" t="s">
        <v>129</v>
      </c>
      <c r="I22" s="68" t="s">
        <v>213</v>
      </c>
      <c r="J22" s="68">
        <v>1</v>
      </c>
      <c r="K22" s="68">
        <v>20</v>
      </c>
      <c r="L22" s="69" t="s">
        <v>130</v>
      </c>
      <c r="M22" s="67" t="s">
        <v>152</v>
      </c>
      <c r="N22" s="67" t="s">
        <v>283</v>
      </c>
      <c r="O22" s="67" t="s">
        <v>176</v>
      </c>
      <c r="P22" s="101">
        <v>43726</v>
      </c>
      <c r="Q22" s="101">
        <v>43830</v>
      </c>
      <c r="R22" s="77" t="s">
        <v>270</v>
      </c>
    </row>
    <row r="23" spans="1:19" s="79" customFormat="1" ht="119.25" customHeight="1" x14ac:dyDescent="0.2">
      <c r="A23" s="66">
        <v>17</v>
      </c>
      <c r="B23" s="102" t="s">
        <v>183</v>
      </c>
      <c r="C23" s="103" t="s">
        <v>214</v>
      </c>
      <c r="D23" s="104" t="s">
        <v>215</v>
      </c>
      <c r="E23" s="68" t="s">
        <v>211</v>
      </c>
      <c r="F23" s="68">
        <v>2</v>
      </c>
      <c r="G23" s="68">
        <v>20</v>
      </c>
      <c r="H23" s="69" t="s">
        <v>129</v>
      </c>
      <c r="I23" s="78" t="s">
        <v>216</v>
      </c>
      <c r="J23" s="68">
        <v>1</v>
      </c>
      <c r="K23" s="68">
        <v>20</v>
      </c>
      <c r="L23" s="69" t="s">
        <v>130</v>
      </c>
      <c r="M23" s="105" t="s">
        <v>174</v>
      </c>
      <c r="N23" s="106" t="s">
        <v>217</v>
      </c>
      <c r="O23" s="78" t="s">
        <v>184</v>
      </c>
      <c r="P23" s="101">
        <v>43723</v>
      </c>
      <c r="Q23" s="101">
        <v>43830</v>
      </c>
      <c r="R23" s="109" t="s">
        <v>284</v>
      </c>
      <c r="S23" s="107"/>
    </row>
    <row r="24" spans="1:19" ht="127.5" customHeight="1" x14ac:dyDescent="0.2">
      <c r="A24" s="66">
        <v>18</v>
      </c>
      <c r="B24" s="67" t="s">
        <v>185</v>
      </c>
      <c r="C24" s="67" t="s">
        <v>186</v>
      </c>
      <c r="D24" s="77" t="s">
        <v>187</v>
      </c>
      <c r="E24" s="77" t="s">
        <v>218</v>
      </c>
      <c r="F24" s="68">
        <v>1</v>
      </c>
      <c r="G24" s="68">
        <v>20</v>
      </c>
      <c r="H24" s="69" t="s">
        <v>130</v>
      </c>
      <c r="I24" s="77" t="s">
        <v>219</v>
      </c>
      <c r="J24" s="73">
        <v>1</v>
      </c>
      <c r="K24" s="73">
        <v>10</v>
      </c>
      <c r="L24" s="75" t="s">
        <v>130</v>
      </c>
      <c r="M24" s="80"/>
      <c r="N24" s="77" t="s">
        <v>188</v>
      </c>
      <c r="O24" s="105" t="s">
        <v>152</v>
      </c>
      <c r="P24" s="101">
        <v>43647</v>
      </c>
      <c r="Q24" s="101">
        <v>43830</v>
      </c>
      <c r="R24" s="109" t="s">
        <v>290</v>
      </c>
      <c r="S24" s="81"/>
    </row>
    <row r="25" spans="1:19" x14ac:dyDescent="0.2">
      <c r="J25" s="81"/>
      <c r="K25" s="81"/>
      <c r="L25" s="81"/>
      <c r="M25" s="81"/>
      <c r="N25" s="81"/>
      <c r="O25" s="81"/>
      <c r="P25" s="81"/>
      <c r="Q25" s="81"/>
      <c r="R25" s="81"/>
      <c r="S25" s="81"/>
    </row>
    <row r="26" spans="1:19" x14ac:dyDescent="0.2">
      <c r="J26" s="81"/>
      <c r="K26" s="81"/>
      <c r="L26" s="81"/>
      <c r="M26" s="81"/>
      <c r="N26" s="81"/>
      <c r="O26" s="81"/>
      <c r="P26" s="81"/>
      <c r="Q26" s="81"/>
      <c r="R26" s="81"/>
      <c r="S26" s="81"/>
    </row>
    <row r="27" spans="1:19" x14ac:dyDescent="0.2">
      <c r="J27" s="81"/>
      <c r="K27" s="81"/>
      <c r="L27" s="81"/>
      <c r="M27" s="81"/>
      <c r="N27" s="81"/>
      <c r="O27" s="81"/>
      <c r="P27" s="81"/>
      <c r="Q27" s="81"/>
      <c r="R27" s="81"/>
      <c r="S27" s="81"/>
    </row>
    <row r="28" spans="1:19" x14ac:dyDescent="0.2">
      <c r="J28" s="81"/>
      <c r="K28" s="81"/>
      <c r="L28" s="81"/>
      <c r="M28" s="81"/>
      <c r="N28" s="81"/>
      <c r="O28" s="81"/>
      <c r="P28" s="81"/>
      <c r="Q28" s="81"/>
      <c r="R28" s="81"/>
      <c r="S28" s="81"/>
    </row>
    <row r="29" spans="1:19" x14ac:dyDescent="0.2">
      <c r="J29" s="81"/>
      <c r="K29" s="81"/>
      <c r="L29" s="81"/>
      <c r="M29" s="81"/>
      <c r="N29" s="81"/>
      <c r="O29" s="81"/>
      <c r="P29" s="81"/>
      <c r="Q29" s="81"/>
      <c r="R29" s="81"/>
      <c r="S29" s="81"/>
    </row>
    <row r="30" spans="1:19" x14ac:dyDescent="0.2">
      <c r="J30" s="81"/>
      <c r="K30" s="81"/>
      <c r="L30" s="81"/>
      <c r="M30" s="81"/>
      <c r="N30" s="81"/>
      <c r="O30" s="81"/>
      <c r="P30" s="81"/>
      <c r="Q30" s="81"/>
      <c r="R30" s="81"/>
      <c r="S30" s="81"/>
    </row>
    <row r="31" spans="1:19" x14ac:dyDescent="0.2">
      <c r="J31" s="81"/>
      <c r="K31" s="81"/>
      <c r="L31" s="81"/>
      <c r="M31" s="81"/>
      <c r="N31" s="81"/>
      <c r="O31" s="81"/>
      <c r="P31" s="81"/>
      <c r="Q31" s="81"/>
      <c r="R31" s="81"/>
      <c r="S31" s="81"/>
    </row>
  </sheetData>
  <mergeCells count="16">
    <mergeCell ref="M5:M6"/>
    <mergeCell ref="N5:N6"/>
    <mergeCell ref="O5:O6"/>
    <mergeCell ref="P5:P6"/>
    <mergeCell ref="Q5:Q6"/>
    <mergeCell ref="R5:R6"/>
    <mergeCell ref="D2:P2"/>
    <mergeCell ref="Q2:R2"/>
    <mergeCell ref="B4:R4"/>
    <mergeCell ref="B5:B6"/>
    <mergeCell ref="C5:C6"/>
    <mergeCell ref="D5:D6"/>
    <mergeCell ref="E5:E6"/>
    <mergeCell ref="F5:H5"/>
    <mergeCell ref="I5:I6"/>
    <mergeCell ref="J5:L5"/>
  </mergeCells>
  <conditionalFormatting sqref="B7:G7 I7:K7 M7:R7 B14:G17 I15:K17 I14 M11:R17">
    <cfRule type="containsErrors" dxfId="249" priority="250">
      <formula>ISERROR(B7)</formula>
    </cfRule>
  </conditionalFormatting>
  <conditionalFormatting sqref="C7:D7 F7:G7 C12:D14 F14:G14">
    <cfRule type="cellIs" dxfId="248" priority="249" operator="equal">
      <formula>0</formula>
    </cfRule>
  </conditionalFormatting>
  <conditionalFormatting sqref="B7">
    <cfRule type="containsErrors" dxfId="247" priority="248">
      <formula>ISERROR(B7)</formula>
    </cfRule>
  </conditionalFormatting>
  <conditionalFormatting sqref="E7">
    <cfRule type="cellIs" dxfId="246" priority="247" operator="equal">
      <formula>0</formula>
    </cfRule>
  </conditionalFormatting>
  <conditionalFormatting sqref="H7">
    <cfRule type="containsText" dxfId="245" priority="243" stopIfTrue="1" operator="containsText" text="Extremo">
      <formula>NOT(ISERROR(SEARCH("Extremo",H7)))</formula>
    </cfRule>
    <cfRule type="containsText" dxfId="244" priority="244" stopIfTrue="1" operator="containsText" text="Alto">
      <formula>NOT(ISERROR(SEARCH("Alto",H7)))</formula>
    </cfRule>
    <cfRule type="containsText" dxfId="243" priority="245" stopIfTrue="1" operator="containsText" text="Moderado">
      <formula>NOT(ISERROR(SEARCH("Moderado",H7)))</formula>
    </cfRule>
    <cfRule type="containsText" dxfId="242" priority="246" stopIfTrue="1" operator="containsText" text="Bajo">
      <formula>NOT(ISERROR(SEARCH("Bajo",H7)))</formula>
    </cfRule>
  </conditionalFormatting>
  <conditionalFormatting sqref="H7">
    <cfRule type="expression" dxfId="241" priority="242" stopIfTrue="1">
      <formula>IF(F7="",G7="","")</formula>
    </cfRule>
  </conditionalFormatting>
  <conditionalFormatting sqref="L7">
    <cfRule type="containsText" dxfId="240" priority="238" stopIfTrue="1" operator="containsText" text="Extremo">
      <formula>NOT(ISERROR(SEARCH("Extremo",L7)))</formula>
    </cfRule>
    <cfRule type="containsText" dxfId="239" priority="239" stopIfTrue="1" operator="containsText" text="Alto">
      <formula>NOT(ISERROR(SEARCH("Alto",L7)))</formula>
    </cfRule>
    <cfRule type="containsText" dxfId="238" priority="240" stopIfTrue="1" operator="containsText" text="Moderado">
      <formula>NOT(ISERROR(SEARCH("Moderado",L7)))</formula>
    </cfRule>
    <cfRule type="containsText" dxfId="237" priority="241" stopIfTrue="1" operator="containsText" text="Bajo">
      <formula>NOT(ISERROR(SEARCH("Bajo",L7)))</formula>
    </cfRule>
  </conditionalFormatting>
  <conditionalFormatting sqref="L7">
    <cfRule type="expression" dxfId="236" priority="237" stopIfTrue="1">
      <formula>IF(J7="",K7="","")</formula>
    </cfRule>
  </conditionalFormatting>
  <conditionalFormatting sqref="B8:G8 B18:G18 B19:E22">
    <cfRule type="containsErrors" dxfId="235" priority="236">
      <formula>ISERROR(B8)</formula>
    </cfRule>
  </conditionalFormatting>
  <conditionalFormatting sqref="C8:D8 F8:G8 F18:G18 C18:D22">
    <cfRule type="cellIs" dxfId="234" priority="235" operator="equal">
      <formula>0</formula>
    </cfRule>
  </conditionalFormatting>
  <conditionalFormatting sqref="B8 B18:B22">
    <cfRule type="containsErrors" dxfId="233" priority="234">
      <formula>ISERROR(B8)</formula>
    </cfRule>
  </conditionalFormatting>
  <conditionalFormatting sqref="E8 E18:E22">
    <cfRule type="cellIs" dxfId="232" priority="233" operator="equal">
      <formula>0</formula>
    </cfRule>
  </conditionalFormatting>
  <conditionalFormatting sqref="H8 H18">
    <cfRule type="containsText" dxfId="231" priority="229" stopIfTrue="1" operator="containsText" text="Extremo">
      <formula>NOT(ISERROR(SEARCH("Extremo",H8)))</formula>
    </cfRule>
    <cfRule type="containsText" dxfId="230" priority="230" stopIfTrue="1" operator="containsText" text="Alto">
      <formula>NOT(ISERROR(SEARCH("Alto",H8)))</formula>
    </cfRule>
    <cfRule type="containsText" dxfId="229" priority="231" stopIfTrue="1" operator="containsText" text="Moderado">
      <formula>NOT(ISERROR(SEARCH("Moderado",H8)))</formula>
    </cfRule>
    <cfRule type="containsText" dxfId="228" priority="232" stopIfTrue="1" operator="containsText" text="Bajo">
      <formula>NOT(ISERROR(SEARCH("Bajo",H8)))</formula>
    </cfRule>
  </conditionalFormatting>
  <conditionalFormatting sqref="H8 H18">
    <cfRule type="expression" dxfId="227" priority="228" stopIfTrue="1">
      <formula>IF(F8="",G8="","")</formula>
    </cfRule>
  </conditionalFormatting>
  <conditionalFormatting sqref="L8 L18">
    <cfRule type="containsText" dxfId="226" priority="224" stopIfTrue="1" operator="containsText" text="Extremo">
      <formula>NOT(ISERROR(SEARCH("Extremo",L8)))</formula>
    </cfRule>
    <cfRule type="containsText" dxfId="225" priority="225" stopIfTrue="1" operator="containsText" text="Alto">
      <formula>NOT(ISERROR(SEARCH("Alto",L8)))</formula>
    </cfRule>
    <cfRule type="containsText" dxfId="224" priority="226" stopIfTrue="1" operator="containsText" text="Moderado">
      <formula>NOT(ISERROR(SEARCH("Moderado",L8)))</formula>
    </cfRule>
    <cfRule type="containsText" dxfId="223" priority="227" stopIfTrue="1" operator="containsText" text="Bajo">
      <formula>NOT(ISERROR(SEARCH("Bajo",L8)))</formula>
    </cfRule>
  </conditionalFormatting>
  <conditionalFormatting sqref="L8 L18">
    <cfRule type="expression" dxfId="222" priority="223" stopIfTrue="1">
      <formula>IF(J8="",K8="","")</formula>
    </cfRule>
  </conditionalFormatting>
  <conditionalFormatting sqref="I8:K8 I18:K18 I19:I22">
    <cfRule type="containsErrors" dxfId="221" priority="222">
      <formula>ISERROR(I8)</formula>
    </cfRule>
  </conditionalFormatting>
  <conditionalFormatting sqref="M8 O8:R8 M18:R18 M19:O22 R19:R22">
    <cfRule type="containsErrors" dxfId="220" priority="221">
      <formula>ISERROR(M8)</formula>
    </cfRule>
  </conditionalFormatting>
  <conditionalFormatting sqref="C9:E9">
    <cfRule type="cellIs" dxfId="219" priority="220" operator="equal">
      <formula>0</formula>
    </cfRule>
  </conditionalFormatting>
  <conditionalFormatting sqref="B9:E9 M9:R9 I9:K9">
    <cfRule type="containsErrors" dxfId="218" priority="219">
      <formula>ISERROR(B9)</formula>
    </cfRule>
  </conditionalFormatting>
  <conditionalFormatting sqref="L9">
    <cfRule type="expression" dxfId="217" priority="218" stopIfTrue="1">
      <formula>IF(J9="",K9="","")</formula>
    </cfRule>
  </conditionalFormatting>
  <conditionalFormatting sqref="L9">
    <cfRule type="containsText" dxfId="216" priority="214" stopIfTrue="1" operator="containsText" text="Extremo">
      <formula>NOT(ISERROR(SEARCH("Extremo",L9)))</formula>
    </cfRule>
    <cfRule type="containsText" dxfId="215" priority="215" stopIfTrue="1" operator="containsText" text="Alto">
      <formula>NOT(ISERROR(SEARCH("Alto",L9)))</formula>
    </cfRule>
    <cfRule type="containsText" dxfId="214" priority="216" stopIfTrue="1" operator="containsText" text="Moderado">
      <formula>NOT(ISERROR(SEARCH("Moderado",L9)))</formula>
    </cfRule>
    <cfRule type="containsText" dxfId="213" priority="217" stopIfTrue="1" operator="containsText" text="Bajo">
      <formula>NOT(ISERROR(SEARCH("Bajo",L9)))</formula>
    </cfRule>
  </conditionalFormatting>
  <conditionalFormatting sqref="F9:G9">
    <cfRule type="containsErrors" dxfId="212" priority="213">
      <formula>ISERROR(F9)</formula>
    </cfRule>
  </conditionalFormatting>
  <conditionalFormatting sqref="F9:G9">
    <cfRule type="cellIs" dxfId="211" priority="212" operator="equal">
      <formula>0</formula>
    </cfRule>
  </conditionalFormatting>
  <conditionalFormatting sqref="H9">
    <cfRule type="containsText" dxfId="210" priority="208" stopIfTrue="1" operator="containsText" text="Extremo">
      <formula>NOT(ISERROR(SEARCH("Extremo",H9)))</formula>
    </cfRule>
    <cfRule type="containsText" dxfId="209" priority="209" stopIfTrue="1" operator="containsText" text="Alto">
      <formula>NOT(ISERROR(SEARCH("Alto",H9)))</formula>
    </cfRule>
    <cfRule type="containsText" dxfId="208" priority="210" stopIfTrue="1" operator="containsText" text="Moderado">
      <formula>NOT(ISERROR(SEARCH("Moderado",H9)))</formula>
    </cfRule>
    <cfRule type="containsText" dxfId="207" priority="211" stopIfTrue="1" operator="containsText" text="Bajo">
      <formula>NOT(ISERROR(SEARCH("Bajo",H9)))</formula>
    </cfRule>
  </conditionalFormatting>
  <conditionalFormatting sqref="H9">
    <cfRule type="expression" dxfId="206" priority="207" stopIfTrue="1">
      <formula>IF(F9="",G9="","")</formula>
    </cfRule>
  </conditionalFormatting>
  <conditionalFormatting sqref="B10:G10">
    <cfRule type="containsErrors" dxfId="205" priority="206">
      <formula>ISERROR(B10)</formula>
    </cfRule>
  </conditionalFormatting>
  <conditionalFormatting sqref="C10:D10 F10:G10">
    <cfRule type="cellIs" dxfId="204" priority="205" operator="equal">
      <formula>0</formula>
    </cfRule>
  </conditionalFormatting>
  <conditionalFormatting sqref="B10">
    <cfRule type="containsErrors" dxfId="203" priority="204">
      <formula>ISERROR(B10)</formula>
    </cfRule>
  </conditionalFormatting>
  <conditionalFormatting sqref="E10">
    <cfRule type="cellIs" dxfId="202" priority="203" operator="equal">
      <formula>0</formula>
    </cfRule>
  </conditionalFormatting>
  <conditionalFormatting sqref="H10">
    <cfRule type="containsText" dxfId="201" priority="199" stopIfTrue="1" operator="containsText" text="Extremo">
      <formula>NOT(ISERROR(SEARCH("Extremo",H10)))</formula>
    </cfRule>
    <cfRule type="containsText" dxfId="200" priority="200" stopIfTrue="1" operator="containsText" text="Alto">
      <formula>NOT(ISERROR(SEARCH("Alto",H10)))</formula>
    </cfRule>
    <cfRule type="containsText" dxfId="199" priority="201" stopIfTrue="1" operator="containsText" text="Moderado">
      <formula>NOT(ISERROR(SEARCH("Moderado",H10)))</formula>
    </cfRule>
    <cfRule type="containsText" dxfId="198" priority="202" stopIfTrue="1" operator="containsText" text="Bajo">
      <formula>NOT(ISERROR(SEARCH("Bajo",H10)))</formula>
    </cfRule>
  </conditionalFormatting>
  <conditionalFormatting sqref="H10">
    <cfRule type="expression" dxfId="197" priority="198" stopIfTrue="1">
      <formula>IF(F10="",G10="","")</formula>
    </cfRule>
  </conditionalFormatting>
  <conditionalFormatting sqref="L10">
    <cfRule type="containsText" dxfId="196" priority="194" stopIfTrue="1" operator="containsText" text="Extremo">
      <formula>NOT(ISERROR(SEARCH("Extremo",L10)))</formula>
    </cfRule>
    <cfRule type="containsText" dxfId="195" priority="195" stopIfTrue="1" operator="containsText" text="Alto">
      <formula>NOT(ISERROR(SEARCH("Alto",L10)))</formula>
    </cfRule>
    <cfRule type="containsText" dxfId="194" priority="196" stopIfTrue="1" operator="containsText" text="Moderado">
      <formula>NOT(ISERROR(SEARCH("Moderado",L10)))</formula>
    </cfRule>
    <cfRule type="containsText" dxfId="193" priority="197" stopIfTrue="1" operator="containsText" text="Bajo">
      <formula>NOT(ISERROR(SEARCH("Bajo",L10)))</formula>
    </cfRule>
  </conditionalFormatting>
  <conditionalFormatting sqref="L10">
    <cfRule type="expression" dxfId="192" priority="193" stopIfTrue="1">
      <formula>IF(J10="",K10="","")</formula>
    </cfRule>
  </conditionalFormatting>
  <conditionalFormatting sqref="I10:K10">
    <cfRule type="containsErrors" dxfId="191" priority="192">
      <formula>ISERROR(I10)</formula>
    </cfRule>
  </conditionalFormatting>
  <conditionalFormatting sqref="M10 O10:R10">
    <cfRule type="containsErrors" dxfId="190" priority="191">
      <formula>ISERROR(M10)</formula>
    </cfRule>
  </conditionalFormatting>
  <conditionalFormatting sqref="N10">
    <cfRule type="containsErrors" dxfId="189" priority="190">
      <formula>ISERROR(N10)</formula>
    </cfRule>
  </conditionalFormatting>
  <conditionalFormatting sqref="N8">
    <cfRule type="containsErrors" dxfId="188" priority="189">
      <formula>ISERROR(N8)</formula>
    </cfRule>
  </conditionalFormatting>
  <conditionalFormatting sqref="F12:G12">
    <cfRule type="cellIs" dxfId="187" priority="188" operator="equal">
      <formula>0</formula>
    </cfRule>
  </conditionalFormatting>
  <conditionalFormatting sqref="B12:G12 I12:K12 B13:E13 I13 B11:E11 I11">
    <cfRule type="containsErrors" dxfId="186" priority="187">
      <formula>ISERROR(B11)</formula>
    </cfRule>
  </conditionalFormatting>
  <conditionalFormatting sqref="C11">
    <cfRule type="cellIs" dxfId="185" priority="186" operator="equal">
      <formula>0</formula>
    </cfRule>
  </conditionalFormatting>
  <conditionalFormatting sqref="B11">
    <cfRule type="containsErrors" dxfId="184" priority="185">
      <formula>ISERROR(B11)</formula>
    </cfRule>
  </conditionalFormatting>
  <conditionalFormatting sqref="B12:B13">
    <cfRule type="containsErrors" dxfId="183" priority="184">
      <formula>ISERROR(B12)</formula>
    </cfRule>
  </conditionalFormatting>
  <conditionalFormatting sqref="C15:D15 F15:G15">
    <cfRule type="cellIs" dxfId="182" priority="183" operator="equal">
      <formula>0</formula>
    </cfRule>
  </conditionalFormatting>
  <conditionalFormatting sqref="B15">
    <cfRule type="containsErrors" dxfId="181" priority="182">
      <formula>ISERROR(B15)</formula>
    </cfRule>
  </conditionalFormatting>
  <conditionalFormatting sqref="C16:D16 F16:G16">
    <cfRule type="cellIs" dxfId="180" priority="181" operator="equal">
      <formula>0</formula>
    </cfRule>
  </conditionalFormatting>
  <conditionalFormatting sqref="B17">
    <cfRule type="containsErrors" dxfId="179" priority="178">
      <formula>ISERROR(B17)</formula>
    </cfRule>
  </conditionalFormatting>
  <conditionalFormatting sqref="B16">
    <cfRule type="containsErrors" dxfId="178" priority="180">
      <formula>ISERROR(B16)</formula>
    </cfRule>
  </conditionalFormatting>
  <conditionalFormatting sqref="C17:D17 F17:G17">
    <cfRule type="cellIs" dxfId="177" priority="179" operator="equal">
      <formula>0</formula>
    </cfRule>
  </conditionalFormatting>
  <conditionalFormatting sqref="H17">
    <cfRule type="containsText" dxfId="176" priority="157" stopIfTrue="1" operator="containsText" text="Extremo">
      <formula>NOT(ISERROR(SEARCH("Extremo",H17)))</formula>
    </cfRule>
    <cfRule type="containsText" dxfId="175" priority="158" stopIfTrue="1" operator="containsText" text="Alto">
      <formula>NOT(ISERROR(SEARCH("Alto",H17)))</formula>
    </cfRule>
    <cfRule type="containsText" dxfId="174" priority="159" stopIfTrue="1" operator="containsText" text="Moderado">
      <formula>NOT(ISERROR(SEARCH("Moderado",H17)))</formula>
    </cfRule>
    <cfRule type="containsText" dxfId="173" priority="160" stopIfTrue="1" operator="containsText" text="Bajo">
      <formula>NOT(ISERROR(SEARCH("Bajo",H17)))</formula>
    </cfRule>
  </conditionalFormatting>
  <conditionalFormatting sqref="H17">
    <cfRule type="expression" dxfId="172" priority="156" stopIfTrue="1">
      <formula>IF(F17="",G17="","")</formula>
    </cfRule>
  </conditionalFormatting>
  <conditionalFormatting sqref="B14">
    <cfRule type="containsErrors" dxfId="171" priority="177">
      <formula>ISERROR(B14)</formula>
    </cfRule>
  </conditionalFormatting>
  <conditionalFormatting sqref="D11">
    <cfRule type="cellIs" dxfId="170" priority="176" operator="equal">
      <formula>0</formula>
    </cfRule>
  </conditionalFormatting>
  <conditionalFormatting sqref="E12:E13">
    <cfRule type="cellIs" dxfId="169" priority="175" operator="equal">
      <formula>0</formula>
    </cfRule>
  </conditionalFormatting>
  <conditionalFormatting sqref="E14">
    <cfRule type="cellIs" dxfId="168" priority="174" operator="equal">
      <formula>0</formula>
    </cfRule>
  </conditionalFormatting>
  <conditionalFormatting sqref="E15">
    <cfRule type="cellIs" dxfId="167" priority="173" operator="equal">
      <formula>0</formula>
    </cfRule>
  </conditionalFormatting>
  <conditionalFormatting sqref="E16">
    <cfRule type="cellIs" dxfId="166" priority="172" operator="equal">
      <formula>0</formula>
    </cfRule>
  </conditionalFormatting>
  <conditionalFormatting sqref="E17">
    <cfRule type="cellIs" dxfId="165" priority="171" operator="equal">
      <formula>0</formula>
    </cfRule>
  </conditionalFormatting>
  <conditionalFormatting sqref="H15">
    <cfRule type="containsText" dxfId="164" priority="167" stopIfTrue="1" operator="containsText" text="Extremo">
      <formula>NOT(ISERROR(SEARCH("Extremo",H15)))</formula>
    </cfRule>
    <cfRule type="containsText" dxfId="163" priority="168" stopIfTrue="1" operator="containsText" text="Alto">
      <formula>NOT(ISERROR(SEARCH("Alto",H15)))</formula>
    </cfRule>
    <cfRule type="containsText" dxfId="162" priority="169" stopIfTrue="1" operator="containsText" text="Moderado">
      <formula>NOT(ISERROR(SEARCH("Moderado",H15)))</formula>
    </cfRule>
    <cfRule type="containsText" dxfId="161" priority="170" stopIfTrue="1" operator="containsText" text="Bajo">
      <formula>NOT(ISERROR(SEARCH("Bajo",H15)))</formula>
    </cfRule>
  </conditionalFormatting>
  <conditionalFormatting sqref="H15">
    <cfRule type="expression" dxfId="160" priority="166" stopIfTrue="1">
      <formula>IF(F15="",G15="","")</formula>
    </cfRule>
  </conditionalFormatting>
  <conditionalFormatting sqref="H16">
    <cfRule type="containsText" dxfId="159" priority="162" stopIfTrue="1" operator="containsText" text="Extremo">
      <formula>NOT(ISERROR(SEARCH("Extremo",H16)))</formula>
    </cfRule>
    <cfRule type="containsText" dxfId="158" priority="163" stopIfTrue="1" operator="containsText" text="Alto">
      <formula>NOT(ISERROR(SEARCH("Alto",H16)))</formula>
    </cfRule>
    <cfRule type="containsText" dxfId="157" priority="164" stopIfTrue="1" operator="containsText" text="Moderado">
      <formula>NOT(ISERROR(SEARCH("Moderado",H16)))</formula>
    </cfRule>
    <cfRule type="containsText" dxfId="156" priority="165" stopIfTrue="1" operator="containsText" text="Bajo">
      <formula>NOT(ISERROR(SEARCH("Bajo",H16)))</formula>
    </cfRule>
  </conditionalFormatting>
  <conditionalFormatting sqref="H16">
    <cfRule type="expression" dxfId="155" priority="161" stopIfTrue="1">
      <formula>IF(F16="",G16="","")</formula>
    </cfRule>
  </conditionalFormatting>
  <conditionalFormatting sqref="L16">
    <cfRule type="expression" dxfId="154" priority="146" stopIfTrue="1">
      <formula>IF(J16="",K16="","")</formula>
    </cfRule>
  </conditionalFormatting>
  <conditionalFormatting sqref="L15">
    <cfRule type="containsText" dxfId="153" priority="152" stopIfTrue="1" operator="containsText" text="Extremo">
      <formula>NOT(ISERROR(SEARCH("Extremo",L15)))</formula>
    </cfRule>
    <cfRule type="containsText" dxfId="152" priority="153" stopIfTrue="1" operator="containsText" text="Alto">
      <formula>NOT(ISERROR(SEARCH("Alto",L15)))</formula>
    </cfRule>
    <cfRule type="containsText" dxfId="151" priority="154" stopIfTrue="1" operator="containsText" text="Moderado">
      <formula>NOT(ISERROR(SEARCH("Moderado",L15)))</formula>
    </cfRule>
    <cfRule type="containsText" dxfId="150" priority="155" stopIfTrue="1" operator="containsText" text="Bajo">
      <formula>NOT(ISERROR(SEARCH("Bajo",L15)))</formula>
    </cfRule>
  </conditionalFormatting>
  <conditionalFormatting sqref="L15">
    <cfRule type="expression" dxfId="149" priority="151" stopIfTrue="1">
      <formula>IF(J15="",K15="","")</formula>
    </cfRule>
  </conditionalFormatting>
  <conditionalFormatting sqref="L16">
    <cfRule type="containsText" dxfId="148" priority="147" stopIfTrue="1" operator="containsText" text="Extremo">
      <formula>NOT(ISERROR(SEARCH("Extremo",L16)))</formula>
    </cfRule>
    <cfRule type="containsText" dxfId="147" priority="148" stopIfTrue="1" operator="containsText" text="Alto">
      <formula>NOT(ISERROR(SEARCH("Alto",L16)))</formula>
    </cfRule>
    <cfRule type="containsText" dxfId="146" priority="149" stopIfTrue="1" operator="containsText" text="Moderado">
      <formula>NOT(ISERROR(SEARCH("Moderado",L16)))</formula>
    </cfRule>
    <cfRule type="containsText" dxfId="145" priority="150" stopIfTrue="1" operator="containsText" text="Bajo">
      <formula>NOT(ISERROR(SEARCH("Bajo",L16)))</formula>
    </cfRule>
  </conditionalFormatting>
  <conditionalFormatting sqref="L17">
    <cfRule type="containsText" dxfId="144" priority="142" stopIfTrue="1" operator="containsText" text="Extremo">
      <formula>NOT(ISERROR(SEARCH("Extremo",L17)))</formula>
    </cfRule>
    <cfRule type="containsText" dxfId="143" priority="143" stopIfTrue="1" operator="containsText" text="Alto">
      <formula>NOT(ISERROR(SEARCH("Alto",L17)))</formula>
    </cfRule>
    <cfRule type="containsText" dxfId="142" priority="144" stopIfTrue="1" operator="containsText" text="Moderado">
      <formula>NOT(ISERROR(SEARCH("Moderado",L17)))</formula>
    </cfRule>
    <cfRule type="containsText" dxfId="141" priority="145" stopIfTrue="1" operator="containsText" text="Bajo">
      <formula>NOT(ISERROR(SEARCH("Bajo",L17)))</formula>
    </cfRule>
  </conditionalFormatting>
  <conditionalFormatting sqref="L17">
    <cfRule type="expression" dxfId="140" priority="141" stopIfTrue="1">
      <formula>IF(J17="",K17="","")</formula>
    </cfRule>
  </conditionalFormatting>
  <conditionalFormatting sqref="L12">
    <cfRule type="containsText" dxfId="139" priority="137" stopIfTrue="1" operator="containsText" text="Extremo">
      <formula>NOT(ISERROR(SEARCH("Extremo",L12)))</formula>
    </cfRule>
    <cfRule type="containsText" dxfId="138" priority="138" stopIfTrue="1" operator="containsText" text="Alto">
      <formula>NOT(ISERROR(SEARCH("Alto",L12)))</formula>
    </cfRule>
    <cfRule type="containsText" dxfId="137" priority="139" stopIfTrue="1" operator="containsText" text="Moderado">
      <formula>NOT(ISERROR(SEARCH("Moderado",L12)))</formula>
    </cfRule>
    <cfRule type="containsText" dxfId="136" priority="140" stopIfTrue="1" operator="containsText" text="Bajo">
      <formula>NOT(ISERROR(SEARCH("Bajo",L12)))</formula>
    </cfRule>
  </conditionalFormatting>
  <conditionalFormatting sqref="L12">
    <cfRule type="expression" dxfId="135" priority="136" stopIfTrue="1">
      <formula>IF(J12="",K12="","")</formula>
    </cfRule>
  </conditionalFormatting>
  <conditionalFormatting sqref="H14">
    <cfRule type="containsText" dxfId="134" priority="132" stopIfTrue="1" operator="containsText" text="Extremo">
      <formula>NOT(ISERROR(SEARCH("Extremo",H14)))</formula>
    </cfRule>
    <cfRule type="containsText" dxfId="133" priority="133" stopIfTrue="1" operator="containsText" text="Alto">
      <formula>NOT(ISERROR(SEARCH("Alto",H14)))</formula>
    </cfRule>
    <cfRule type="containsText" dxfId="132" priority="134" stopIfTrue="1" operator="containsText" text="Moderado">
      <formula>NOT(ISERROR(SEARCH("Moderado",H14)))</formula>
    </cfRule>
    <cfRule type="containsText" dxfId="131" priority="135" stopIfTrue="1" operator="containsText" text="Bajo">
      <formula>NOT(ISERROR(SEARCH("Bajo",H14)))</formula>
    </cfRule>
  </conditionalFormatting>
  <conditionalFormatting sqref="H14">
    <cfRule type="expression" dxfId="130" priority="131" stopIfTrue="1">
      <formula>IF(F14="",G14="","")</formula>
    </cfRule>
  </conditionalFormatting>
  <conditionalFormatting sqref="H12">
    <cfRule type="containsText" dxfId="129" priority="127" stopIfTrue="1" operator="containsText" text="Extremo">
      <formula>NOT(ISERROR(SEARCH("Extremo",H12)))</formula>
    </cfRule>
    <cfRule type="containsText" dxfId="128" priority="128" stopIfTrue="1" operator="containsText" text="Alto">
      <formula>NOT(ISERROR(SEARCH("Alto",H12)))</formula>
    </cfRule>
    <cfRule type="containsText" dxfId="127" priority="129" stopIfTrue="1" operator="containsText" text="Moderado">
      <formula>NOT(ISERROR(SEARCH("Moderado",H12)))</formula>
    </cfRule>
    <cfRule type="containsText" dxfId="126" priority="130" stopIfTrue="1" operator="containsText" text="Bajo">
      <formula>NOT(ISERROR(SEARCH("Bajo",H12)))</formula>
    </cfRule>
  </conditionalFormatting>
  <conditionalFormatting sqref="H12">
    <cfRule type="expression" dxfId="125" priority="126" stopIfTrue="1">
      <formula>IF(F12="",G12="","")</formula>
    </cfRule>
  </conditionalFormatting>
  <conditionalFormatting sqref="E11">
    <cfRule type="cellIs" dxfId="124" priority="125" operator="equal">
      <formula>0</formula>
    </cfRule>
  </conditionalFormatting>
  <conditionalFormatting sqref="D16">
    <cfRule type="cellIs" dxfId="123" priority="124" operator="equal">
      <formula>0</formula>
    </cfRule>
  </conditionalFormatting>
  <conditionalFormatting sqref="E13">
    <cfRule type="cellIs" dxfId="122" priority="123" operator="equal">
      <formula>0</formula>
    </cfRule>
  </conditionalFormatting>
  <conditionalFormatting sqref="F13:G13">
    <cfRule type="containsErrors" dxfId="121" priority="122">
      <formula>ISERROR(F13)</formula>
    </cfRule>
  </conditionalFormatting>
  <conditionalFormatting sqref="F13:G13">
    <cfRule type="cellIs" dxfId="120" priority="121" operator="equal">
      <formula>0</formula>
    </cfRule>
  </conditionalFormatting>
  <conditionalFormatting sqref="H13">
    <cfRule type="containsText" dxfId="119" priority="117" stopIfTrue="1" operator="containsText" text="Extremo">
      <formula>NOT(ISERROR(SEARCH("Extremo",H13)))</formula>
    </cfRule>
    <cfRule type="containsText" dxfId="118" priority="118" stopIfTrue="1" operator="containsText" text="Alto">
      <formula>NOT(ISERROR(SEARCH("Alto",H13)))</formula>
    </cfRule>
    <cfRule type="containsText" dxfId="117" priority="119" stopIfTrue="1" operator="containsText" text="Moderado">
      <formula>NOT(ISERROR(SEARCH("Moderado",H13)))</formula>
    </cfRule>
    <cfRule type="containsText" dxfId="116" priority="120" stopIfTrue="1" operator="containsText" text="Bajo">
      <formula>NOT(ISERROR(SEARCH("Bajo",H13)))</formula>
    </cfRule>
  </conditionalFormatting>
  <conditionalFormatting sqref="H13">
    <cfRule type="expression" dxfId="115" priority="116" stopIfTrue="1">
      <formula>IF(F13="",G13="","")</formula>
    </cfRule>
  </conditionalFormatting>
  <conditionalFormatting sqref="J13:K13">
    <cfRule type="containsErrors" dxfId="114" priority="115">
      <formula>ISERROR(J13)</formula>
    </cfRule>
  </conditionalFormatting>
  <conditionalFormatting sqref="L13">
    <cfRule type="containsText" dxfId="113" priority="111" stopIfTrue="1" operator="containsText" text="Extremo">
      <formula>NOT(ISERROR(SEARCH("Extremo",L13)))</formula>
    </cfRule>
    <cfRule type="containsText" dxfId="112" priority="112" stopIfTrue="1" operator="containsText" text="Alto">
      <formula>NOT(ISERROR(SEARCH("Alto",L13)))</formula>
    </cfRule>
    <cfRule type="containsText" dxfId="111" priority="113" stopIfTrue="1" operator="containsText" text="Moderado">
      <formula>NOT(ISERROR(SEARCH("Moderado",L13)))</formula>
    </cfRule>
    <cfRule type="containsText" dxfId="110" priority="114" stopIfTrue="1" operator="containsText" text="Bajo">
      <formula>NOT(ISERROR(SEARCH("Bajo",L13)))</formula>
    </cfRule>
  </conditionalFormatting>
  <conditionalFormatting sqref="L13">
    <cfRule type="expression" dxfId="109" priority="110" stopIfTrue="1">
      <formula>IF(J13="",K13="","")</formula>
    </cfRule>
  </conditionalFormatting>
  <conditionalFormatting sqref="F11:G11">
    <cfRule type="containsErrors" dxfId="108" priority="109">
      <formula>ISERROR(F11)</formula>
    </cfRule>
  </conditionalFormatting>
  <conditionalFormatting sqref="F11:G11">
    <cfRule type="cellIs" dxfId="107" priority="108" operator="equal">
      <formula>0</formula>
    </cfRule>
  </conditionalFormatting>
  <conditionalFormatting sqref="H11">
    <cfRule type="containsText" dxfId="106" priority="104" stopIfTrue="1" operator="containsText" text="Extremo">
      <formula>NOT(ISERROR(SEARCH("Extremo",H11)))</formula>
    </cfRule>
    <cfRule type="containsText" dxfId="105" priority="105" stopIfTrue="1" operator="containsText" text="Alto">
      <formula>NOT(ISERROR(SEARCH("Alto",H11)))</formula>
    </cfRule>
    <cfRule type="containsText" dxfId="104" priority="106" stopIfTrue="1" operator="containsText" text="Moderado">
      <formula>NOT(ISERROR(SEARCH("Moderado",H11)))</formula>
    </cfRule>
    <cfRule type="containsText" dxfId="103" priority="107" stopIfTrue="1" operator="containsText" text="Bajo">
      <formula>NOT(ISERROR(SEARCH("Bajo",H11)))</formula>
    </cfRule>
  </conditionalFormatting>
  <conditionalFormatting sqref="H11">
    <cfRule type="expression" dxfId="102" priority="103" stopIfTrue="1">
      <formula>IF(F11="",G11="","")</formula>
    </cfRule>
  </conditionalFormatting>
  <conditionalFormatting sqref="J11:K11">
    <cfRule type="containsErrors" dxfId="101" priority="102">
      <formula>ISERROR(J11)</formula>
    </cfRule>
  </conditionalFormatting>
  <conditionalFormatting sqref="L11">
    <cfRule type="containsText" dxfId="100" priority="98" stopIfTrue="1" operator="containsText" text="Extremo">
      <formula>NOT(ISERROR(SEARCH("Extremo",L11)))</formula>
    </cfRule>
    <cfRule type="containsText" dxfId="99" priority="99" stopIfTrue="1" operator="containsText" text="Alto">
      <formula>NOT(ISERROR(SEARCH("Alto",L11)))</formula>
    </cfRule>
    <cfRule type="containsText" dxfId="98" priority="100" stopIfTrue="1" operator="containsText" text="Moderado">
      <formula>NOT(ISERROR(SEARCH("Moderado",L11)))</formula>
    </cfRule>
    <cfRule type="containsText" dxfId="97" priority="101" stopIfTrue="1" operator="containsText" text="Bajo">
      <formula>NOT(ISERROR(SEARCH("Bajo",L11)))</formula>
    </cfRule>
  </conditionalFormatting>
  <conditionalFormatting sqref="L11">
    <cfRule type="expression" dxfId="96" priority="97" stopIfTrue="1">
      <formula>IF(J11="",K11="","")</formula>
    </cfRule>
  </conditionalFormatting>
  <conditionalFormatting sqref="F19:G19">
    <cfRule type="containsErrors" dxfId="95" priority="96">
      <formula>ISERROR(F19)</formula>
    </cfRule>
  </conditionalFormatting>
  <conditionalFormatting sqref="F19:G19">
    <cfRule type="cellIs" dxfId="94" priority="95" operator="equal">
      <formula>0</formula>
    </cfRule>
  </conditionalFormatting>
  <conditionalFormatting sqref="H19">
    <cfRule type="containsText" dxfId="93" priority="91" stopIfTrue="1" operator="containsText" text="Extremo">
      <formula>NOT(ISERROR(SEARCH("Extremo",H19)))</formula>
    </cfRule>
    <cfRule type="containsText" dxfId="92" priority="92" stopIfTrue="1" operator="containsText" text="Alto">
      <formula>NOT(ISERROR(SEARCH("Alto",H19)))</formula>
    </cfRule>
    <cfRule type="containsText" dxfId="91" priority="93" stopIfTrue="1" operator="containsText" text="Moderado">
      <formula>NOT(ISERROR(SEARCH("Moderado",H19)))</formula>
    </cfRule>
    <cfRule type="containsText" dxfId="90" priority="94" stopIfTrue="1" operator="containsText" text="Bajo">
      <formula>NOT(ISERROR(SEARCH("Bajo",H19)))</formula>
    </cfRule>
  </conditionalFormatting>
  <conditionalFormatting sqref="H19">
    <cfRule type="expression" dxfId="89" priority="90" stopIfTrue="1">
      <formula>IF(F19="",G19="","")</formula>
    </cfRule>
  </conditionalFormatting>
  <conditionalFormatting sqref="L19">
    <cfRule type="containsText" dxfId="88" priority="86" stopIfTrue="1" operator="containsText" text="Extremo">
      <formula>NOT(ISERROR(SEARCH("Extremo",L19)))</formula>
    </cfRule>
    <cfRule type="containsText" dxfId="87" priority="87" stopIfTrue="1" operator="containsText" text="Alto">
      <formula>NOT(ISERROR(SEARCH("Alto",L19)))</formula>
    </cfRule>
    <cfRule type="containsText" dxfId="86" priority="88" stopIfTrue="1" operator="containsText" text="Moderado">
      <formula>NOT(ISERROR(SEARCH("Moderado",L19)))</formula>
    </cfRule>
    <cfRule type="containsText" dxfId="85" priority="89" stopIfTrue="1" operator="containsText" text="Bajo">
      <formula>NOT(ISERROR(SEARCH("Bajo",L19)))</formula>
    </cfRule>
  </conditionalFormatting>
  <conditionalFormatting sqref="L19">
    <cfRule type="expression" dxfId="84" priority="85" stopIfTrue="1">
      <formula>IF(J19="",K19="","")</formula>
    </cfRule>
  </conditionalFormatting>
  <conditionalFormatting sqref="J19:K19">
    <cfRule type="containsErrors" dxfId="83" priority="84">
      <formula>ISERROR(J19)</formula>
    </cfRule>
  </conditionalFormatting>
  <conditionalFormatting sqref="F20:G20">
    <cfRule type="containsErrors" dxfId="82" priority="83">
      <formula>ISERROR(F20)</formula>
    </cfRule>
  </conditionalFormatting>
  <conditionalFormatting sqref="F20:G20">
    <cfRule type="cellIs" dxfId="81" priority="82" operator="equal">
      <formula>0</formula>
    </cfRule>
  </conditionalFormatting>
  <conditionalFormatting sqref="H20">
    <cfRule type="containsText" dxfId="80" priority="78" stopIfTrue="1" operator="containsText" text="Extremo">
      <formula>NOT(ISERROR(SEARCH("Extremo",H20)))</formula>
    </cfRule>
    <cfRule type="containsText" dxfId="79" priority="79" stopIfTrue="1" operator="containsText" text="Alto">
      <formula>NOT(ISERROR(SEARCH("Alto",H20)))</formula>
    </cfRule>
    <cfRule type="containsText" dxfId="78" priority="80" stopIfTrue="1" operator="containsText" text="Moderado">
      <formula>NOT(ISERROR(SEARCH("Moderado",H20)))</formula>
    </cfRule>
    <cfRule type="containsText" dxfId="77" priority="81" stopIfTrue="1" operator="containsText" text="Bajo">
      <formula>NOT(ISERROR(SEARCH("Bajo",H20)))</formula>
    </cfRule>
  </conditionalFormatting>
  <conditionalFormatting sqref="H20">
    <cfRule type="expression" dxfId="76" priority="77" stopIfTrue="1">
      <formula>IF(F20="",G20="","")</formula>
    </cfRule>
  </conditionalFormatting>
  <conditionalFormatting sqref="L20">
    <cfRule type="containsText" dxfId="75" priority="73" stopIfTrue="1" operator="containsText" text="Extremo">
      <formula>NOT(ISERROR(SEARCH("Extremo",L20)))</formula>
    </cfRule>
    <cfRule type="containsText" dxfId="74" priority="74" stopIfTrue="1" operator="containsText" text="Alto">
      <formula>NOT(ISERROR(SEARCH("Alto",L20)))</formula>
    </cfRule>
    <cfRule type="containsText" dxfId="73" priority="75" stopIfTrue="1" operator="containsText" text="Moderado">
      <formula>NOT(ISERROR(SEARCH("Moderado",L20)))</formula>
    </cfRule>
    <cfRule type="containsText" dxfId="72" priority="76" stopIfTrue="1" operator="containsText" text="Bajo">
      <formula>NOT(ISERROR(SEARCH("Bajo",L20)))</formula>
    </cfRule>
  </conditionalFormatting>
  <conditionalFormatting sqref="L20">
    <cfRule type="expression" dxfId="71" priority="72" stopIfTrue="1">
      <formula>IF(J20="",K20="","")</formula>
    </cfRule>
  </conditionalFormatting>
  <conditionalFormatting sqref="J20:K20">
    <cfRule type="containsErrors" dxfId="70" priority="71">
      <formula>ISERROR(J20)</formula>
    </cfRule>
  </conditionalFormatting>
  <conditionalFormatting sqref="H21">
    <cfRule type="containsText" dxfId="69" priority="67" stopIfTrue="1" operator="containsText" text="Extremo">
      <formula>NOT(ISERROR(SEARCH("Extremo",H21)))</formula>
    </cfRule>
    <cfRule type="containsText" dxfId="68" priority="68" stopIfTrue="1" operator="containsText" text="Alto">
      <formula>NOT(ISERROR(SEARCH("Alto",H21)))</formula>
    </cfRule>
    <cfRule type="containsText" dxfId="67" priority="69" stopIfTrue="1" operator="containsText" text="Moderado">
      <formula>NOT(ISERROR(SEARCH("Moderado",H21)))</formula>
    </cfRule>
    <cfRule type="containsText" dxfId="66" priority="70" stopIfTrue="1" operator="containsText" text="Bajo">
      <formula>NOT(ISERROR(SEARCH("Bajo",H21)))</formula>
    </cfRule>
  </conditionalFormatting>
  <conditionalFormatting sqref="H21">
    <cfRule type="expression" dxfId="65" priority="66" stopIfTrue="1">
      <formula>IF(F21="",G21="","")</formula>
    </cfRule>
  </conditionalFormatting>
  <conditionalFormatting sqref="F21:G21">
    <cfRule type="containsErrors" dxfId="64" priority="65">
      <formula>ISERROR(F21)</formula>
    </cfRule>
  </conditionalFormatting>
  <conditionalFormatting sqref="J21:K21">
    <cfRule type="containsErrors" dxfId="63" priority="64">
      <formula>ISERROR(J21)</formula>
    </cfRule>
  </conditionalFormatting>
  <conditionalFormatting sqref="L21">
    <cfRule type="expression" dxfId="62" priority="63" stopIfTrue="1">
      <formula>IF(J21="",K21="","")</formula>
    </cfRule>
  </conditionalFormatting>
  <conditionalFormatting sqref="L21">
    <cfRule type="containsText" dxfId="61" priority="59" stopIfTrue="1" operator="containsText" text="Extremo">
      <formula>NOT(ISERROR(SEARCH("Extremo",L21)))</formula>
    </cfRule>
    <cfRule type="containsText" dxfId="60" priority="60" stopIfTrue="1" operator="containsText" text="Alto">
      <formula>NOT(ISERROR(SEARCH("Alto",L21)))</formula>
    </cfRule>
    <cfRule type="containsText" dxfId="59" priority="61" stopIfTrue="1" operator="containsText" text="Moderado">
      <formula>NOT(ISERROR(SEARCH("Moderado",L21)))</formula>
    </cfRule>
    <cfRule type="containsText" dxfId="58" priority="62" stopIfTrue="1" operator="containsText" text="Bajo">
      <formula>NOT(ISERROR(SEARCH("Bajo",L21)))</formula>
    </cfRule>
  </conditionalFormatting>
  <conditionalFormatting sqref="F22:G22">
    <cfRule type="containsErrors" dxfId="57" priority="58">
      <formula>ISERROR(F22)</formula>
    </cfRule>
  </conditionalFormatting>
  <conditionalFormatting sqref="F22:G22">
    <cfRule type="cellIs" dxfId="56" priority="57" operator="equal">
      <formula>0</formula>
    </cfRule>
  </conditionalFormatting>
  <conditionalFormatting sqref="H22">
    <cfRule type="containsText" dxfId="55" priority="53" stopIfTrue="1" operator="containsText" text="Extremo">
      <formula>NOT(ISERROR(SEARCH("Extremo",H22)))</formula>
    </cfRule>
    <cfRule type="containsText" dxfId="54" priority="54" stopIfTrue="1" operator="containsText" text="Alto">
      <formula>NOT(ISERROR(SEARCH("Alto",H22)))</formula>
    </cfRule>
    <cfRule type="containsText" dxfId="53" priority="55" stopIfTrue="1" operator="containsText" text="Moderado">
      <formula>NOT(ISERROR(SEARCH("Moderado",H22)))</formula>
    </cfRule>
    <cfRule type="containsText" dxfId="52" priority="56" stopIfTrue="1" operator="containsText" text="Bajo">
      <formula>NOT(ISERROR(SEARCH("Bajo",H22)))</formula>
    </cfRule>
  </conditionalFormatting>
  <conditionalFormatting sqref="H22">
    <cfRule type="expression" dxfId="51" priority="52" stopIfTrue="1">
      <formula>IF(F22="",G22="","")</formula>
    </cfRule>
  </conditionalFormatting>
  <conditionalFormatting sqref="L22">
    <cfRule type="containsText" dxfId="50" priority="48" stopIfTrue="1" operator="containsText" text="Extremo">
      <formula>NOT(ISERROR(SEARCH("Extremo",L22)))</formula>
    </cfRule>
    <cfRule type="containsText" dxfId="49" priority="49" stopIfTrue="1" operator="containsText" text="Alto">
      <formula>NOT(ISERROR(SEARCH("Alto",L22)))</formula>
    </cfRule>
    <cfRule type="containsText" dxfId="48" priority="50" stopIfTrue="1" operator="containsText" text="Moderado">
      <formula>NOT(ISERROR(SEARCH("Moderado",L22)))</formula>
    </cfRule>
    <cfRule type="containsText" dxfId="47" priority="51" stopIfTrue="1" operator="containsText" text="Bajo">
      <formula>NOT(ISERROR(SEARCH("Bajo",L22)))</formula>
    </cfRule>
  </conditionalFormatting>
  <conditionalFormatting sqref="L22">
    <cfRule type="expression" dxfId="46" priority="47" stopIfTrue="1">
      <formula>IF(J22="",K22="","")</formula>
    </cfRule>
  </conditionalFormatting>
  <conditionalFormatting sqref="J22:K22">
    <cfRule type="containsErrors" dxfId="45" priority="46">
      <formula>ISERROR(J22)</formula>
    </cfRule>
  </conditionalFormatting>
  <conditionalFormatting sqref="E23">
    <cfRule type="containsErrors" dxfId="44" priority="45">
      <formula>ISERROR(E23)</formula>
    </cfRule>
  </conditionalFormatting>
  <conditionalFormatting sqref="E23">
    <cfRule type="cellIs" dxfId="43" priority="44" operator="equal">
      <formula>0</formula>
    </cfRule>
  </conditionalFormatting>
  <conditionalFormatting sqref="F23:G23">
    <cfRule type="containsErrors" dxfId="42" priority="43">
      <formula>ISERROR(F23)</formula>
    </cfRule>
  </conditionalFormatting>
  <conditionalFormatting sqref="F23:G23">
    <cfRule type="cellIs" dxfId="41" priority="42" operator="equal">
      <formula>0</formula>
    </cfRule>
  </conditionalFormatting>
  <conditionalFormatting sqref="H23">
    <cfRule type="containsText" dxfId="40" priority="38" stopIfTrue="1" operator="containsText" text="Extremo">
      <formula>NOT(ISERROR(SEARCH("Extremo",H23)))</formula>
    </cfRule>
    <cfRule type="containsText" dxfId="39" priority="39" stopIfTrue="1" operator="containsText" text="Alto">
      <formula>NOT(ISERROR(SEARCH("Alto",H23)))</formula>
    </cfRule>
    <cfRule type="containsText" dxfId="38" priority="40" stopIfTrue="1" operator="containsText" text="Moderado">
      <formula>NOT(ISERROR(SEARCH("Moderado",H23)))</formula>
    </cfRule>
    <cfRule type="containsText" dxfId="37" priority="41" stopIfTrue="1" operator="containsText" text="Bajo">
      <formula>NOT(ISERROR(SEARCH("Bajo",H23)))</formula>
    </cfRule>
  </conditionalFormatting>
  <conditionalFormatting sqref="H23">
    <cfRule type="expression" dxfId="36" priority="37" stopIfTrue="1">
      <formula>IF(F23="",G23="","")</formula>
    </cfRule>
  </conditionalFormatting>
  <conditionalFormatting sqref="L23">
    <cfRule type="containsText" dxfId="35" priority="33" stopIfTrue="1" operator="containsText" text="Extremo">
      <formula>NOT(ISERROR(SEARCH("Extremo",L23)))</formula>
    </cfRule>
    <cfRule type="containsText" dxfId="34" priority="34" stopIfTrue="1" operator="containsText" text="Alto">
      <formula>NOT(ISERROR(SEARCH("Alto",L23)))</formula>
    </cfRule>
    <cfRule type="containsText" dxfId="33" priority="35" stopIfTrue="1" operator="containsText" text="Moderado">
      <formula>NOT(ISERROR(SEARCH("Moderado",L23)))</formula>
    </cfRule>
    <cfRule type="containsText" dxfId="32" priority="36" stopIfTrue="1" operator="containsText" text="Bajo">
      <formula>NOT(ISERROR(SEARCH("Bajo",L23)))</formula>
    </cfRule>
  </conditionalFormatting>
  <conditionalFormatting sqref="L23">
    <cfRule type="expression" dxfId="31" priority="32" stopIfTrue="1">
      <formula>IF(J23="",K23="","")</formula>
    </cfRule>
  </conditionalFormatting>
  <conditionalFormatting sqref="J23:K23">
    <cfRule type="containsErrors" dxfId="30" priority="31">
      <formula>ISERROR(J23)</formula>
    </cfRule>
  </conditionalFormatting>
  <conditionalFormatting sqref="J14:K14">
    <cfRule type="containsErrors" dxfId="29" priority="30">
      <formula>ISERROR(J14)</formula>
    </cfRule>
  </conditionalFormatting>
  <conditionalFormatting sqref="L14">
    <cfRule type="containsText" dxfId="28" priority="26" stopIfTrue="1" operator="containsText" text="Extremo">
      <formula>NOT(ISERROR(SEARCH("Extremo",L14)))</formula>
    </cfRule>
    <cfRule type="containsText" dxfId="27" priority="27" stopIfTrue="1" operator="containsText" text="Alto">
      <formula>NOT(ISERROR(SEARCH("Alto",L14)))</formula>
    </cfRule>
    <cfRule type="containsText" dxfId="26" priority="28" stopIfTrue="1" operator="containsText" text="Moderado">
      <formula>NOT(ISERROR(SEARCH("Moderado",L14)))</formula>
    </cfRule>
    <cfRule type="containsText" dxfId="25" priority="29" stopIfTrue="1" operator="containsText" text="Bajo">
      <formula>NOT(ISERROR(SEARCH("Bajo",L14)))</formula>
    </cfRule>
  </conditionalFormatting>
  <conditionalFormatting sqref="L14">
    <cfRule type="expression" dxfId="24" priority="25" stopIfTrue="1">
      <formula>IF(J14="",K14="","")</formula>
    </cfRule>
  </conditionalFormatting>
  <conditionalFormatting sqref="B24">
    <cfRule type="containsErrors" dxfId="23" priority="24">
      <formula>ISERROR(B24)</formula>
    </cfRule>
  </conditionalFormatting>
  <conditionalFormatting sqref="B24">
    <cfRule type="containsErrors" dxfId="22" priority="23">
      <formula>ISERROR(B24)</formula>
    </cfRule>
  </conditionalFormatting>
  <conditionalFormatting sqref="C24">
    <cfRule type="containsErrors" dxfId="21" priority="22">
      <formula>ISERROR(C24)</formula>
    </cfRule>
  </conditionalFormatting>
  <conditionalFormatting sqref="C24">
    <cfRule type="containsErrors" dxfId="20" priority="21">
      <formula>ISERROR(C24)</formula>
    </cfRule>
  </conditionalFormatting>
  <conditionalFormatting sqref="D24">
    <cfRule type="containsErrors" dxfId="19" priority="20">
      <formula>ISERROR(D24)</formula>
    </cfRule>
  </conditionalFormatting>
  <conditionalFormatting sqref="D24">
    <cfRule type="containsErrors" dxfId="18" priority="19">
      <formula>ISERROR(D24)</formula>
    </cfRule>
  </conditionalFormatting>
  <conditionalFormatting sqref="E24">
    <cfRule type="containsErrors" dxfId="17" priority="18">
      <formula>ISERROR(E24)</formula>
    </cfRule>
  </conditionalFormatting>
  <conditionalFormatting sqref="E24">
    <cfRule type="containsErrors" dxfId="16" priority="17">
      <formula>ISERROR(E24)</formula>
    </cfRule>
  </conditionalFormatting>
  <conditionalFormatting sqref="I24">
    <cfRule type="containsErrors" dxfId="15" priority="16">
      <formula>ISERROR(I24)</formula>
    </cfRule>
  </conditionalFormatting>
  <conditionalFormatting sqref="I24">
    <cfRule type="containsErrors" dxfId="14" priority="15">
      <formula>ISERROR(I24)</formula>
    </cfRule>
  </conditionalFormatting>
  <conditionalFormatting sqref="H24">
    <cfRule type="containsText" dxfId="13" priority="11" stopIfTrue="1" operator="containsText" text="Extremo">
      <formula>NOT(ISERROR(SEARCH("Extremo",H24)))</formula>
    </cfRule>
    <cfRule type="containsText" dxfId="12" priority="12" stopIfTrue="1" operator="containsText" text="Alto">
      <formula>NOT(ISERROR(SEARCH("Alto",H24)))</formula>
    </cfRule>
    <cfRule type="containsText" dxfId="11" priority="13" stopIfTrue="1" operator="containsText" text="Moderado">
      <formula>NOT(ISERROR(SEARCH("Moderado",H24)))</formula>
    </cfRule>
    <cfRule type="containsText" dxfId="10" priority="14" stopIfTrue="1" operator="containsText" text="Bajo">
      <formula>NOT(ISERROR(SEARCH("Bajo",H24)))</formula>
    </cfRule>
  </conditionalFormatting>
  <conditionalFormatting sqref="H24">
    <cfRule type="expression" dxfId="9" priority="10" stopIfTrue="1">
      <formula>IF(F24="",G24="","")</formula>
    </cfRule>
  </conditionalFormatting>
  <conditionalFormatting sqref="F24:G24">
    <cfRule type="containsErrors" dxfId="8" priority="9">
      <formula>ISERROR(F24)</formula>
    </cfRule>
  </conditionalFormatting>
  <conditionalFormatting sqref="J24:K24">
    <cfRule type="containsErrors" dxfId="7" priority="8">
      <formula>ISERROR(J24)</formula>
    </cfRule>
  </conditionalFormatting>
  <conditionalFormatting sqref="L24">
    <cfRule type="expression" dxfId="6" priority="7" stopIfTrue="1">
      <formula>IF(J24="",K24="","")</formula>
    </cfRule>
  </conditionalFormatting>
  <conditionalFormatting sqref="L24">
    <cfRule type="containsText" dxfId="5" priority="3" stopIfTrue="1" operator="containsText" text="Extremo">
      <formula>NOT(ISERROR(SEARCH("Extremo",L24)))</formula>
    </cfRule>
    <cfRule type="containsText" dxfId="4" priority="4" stopIfTrue="1" operator="containsText" text="Alto">
      <formula>NOT(ISERROR(SEARCH("Alto",L24)))</formula>
    </cfRule>
    <cfRule type="containsText" dxfId="3" priority="5" stopIfTrue="1" operator="containsText" text="Moderado">
      <formula>NOT(ISERROR(SEARCH("Moderado",L24)))</formula>
    </cfRule>
    <cfRule type="containsText" dxfId="2" priority="6" stopIfTrue="1" operator="containsText" text="Bajo">
      <formula>NOT(ISERROR(SEARCH("Bajo",L24)))</formula>
    </cfRule>
  </conditionalFormatting>
  <conditionalFormatting sqref="N24">
    <cfRule type="containsErrors" dxfId="1" priority="2">
      <formula>ISERROR(N24)</formula>
    </cfRule>
  </conditionalFormatting>
  <conditionalFormatting sqref="N24">
    <cfRule type="containsErrors" dxfId="0" priority="1">
      <formula>ISERROR(N24)</formula>
    </cfRule>
  </conditionalFormatting>
  <dataValidations count="2">
    <dataValidation type="list" allowBlank="1" showInputMessage="1" showErrorMessage="1" sqref="L983061:M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L65557:M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L131093:M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L196629:M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L262165:M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L327701:M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L393237:M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L458773:M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L524309:M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L589845:M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L655381:M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L720917:M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L786453:M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L851989:M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L917525:M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xr:uid="{CB5024F5-C167-487E-9C3C-B16AB8D5D10B}">
      <formula1>#REF!</formula1>
    </dataValidation>
    <dataValidation type="date" allowBlank="1" showInputMessage="1" showErrorMessage="1" error="Fecha fuera del Periodo de Evaluacion" prompt="Colocar Fecha Año/Mes/Dia - 2015/01/01" sqref="WMB983043:WMC983060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WVX983043:WVY983060 P65539:Q65556 JL65539:JM65556 TH65539:TI65556 ADD65539:ADE65556 AMZ65539:ANA65556 AWV65539:AWW65556 BGR65539:BGS65556 BQN65539:BQO65556 CAJ65539:CAK65556 CKF65539:CKG65556 CUB65539:CUC65556 DDX65539:DDY65556 DNT65539:DNU65556 DXP65539:DXQ65556 EHL65539:EHM65556 ERH65539:ERI65556 FBD65539:FBE65556 FKZ65539:FLA65556 FUV65539:FUW65556 GER65539:GES65556 GON65539:GOO65556 GYJ65539:GYK65556 HIF65539:HIG65556 HSB65539:HSC65556 IBX65539:IBY65556 ILT65539:ILU65556 IVP65539:IVQ65556 JFL65539:JFM65556 JPH65539:JPI65556 JZD65539:JZE65556 KIZ65539:KJA65556 KSV65539:KSW65556 LCR65539:LCS65556 LMN65539:LMO65556 LWJ65539:LWK65556 MGF65539:MGG65556 MQB65539:MQC65556 MZX65539:MZY65556 NJT65539:NJU65556 NTP65539:NTQ65556 ODL65539:ODM65556 ONH65539:ONI65556 OXD65539:OXE65556 PGZ65539:PHA65556 PQV65539:PQW65556 QAR65539:QAS65556 QKN65539:QKO65556 QUJ65539:QUK65556 REF65539:REG65556 ROB65539:ROC65556 RXX65539:RXY65556 SHT65539:SHU65556 SRP65539:SRQ65556 TBL65539:TBM65556 TLH65539:TLI65556 TVD65539:TVE65556 UEZ65539:UFA65556 UOV65539:UOW65556 UYR65539:UYS65556 VIN65539:VIO65556 VSJ65539:VSK65556 WCF65539:WCG65556 WMB65539:WMC65556 WVX65539:WVY65556 P131075:Q131092 JL131075:JM131092 TH131075:TI131092 ADD131075:ADE131092 AMZ131075:ANA131092 AWV131075:AWW131092 BGR131075:BGS131092 BQN131075:BQO131092 CAJ131075:CAK131092 CKF131075:CKG131092 CUB131075:CUC131092 DDX131075:DDY131092 DNT131075:DNU131092 DXP131075:DXQ131092 EHL131075:EHM131092 ERH131075:ERI131092 FBD131075:FBE131092 FKZ131075:FLA131092 FUV131075:FUW131092 GER131075:GES131092 GON131075:GOO131092 GYJ131075:GYK131092 HIF131075:HIG131092 HSB131075:HSC131092 IBX131075:IBY131092 ILT131075:ILU131092 IVP131075:IVQ131092 JFL131075:JFM131092 JPH131075:JPI131092 JZD131075:JZE131092 KIZ131075:KJA131092 KSV131075:KSW131092 LCR131075:LCS131092 LMN131075:LMO131092 LWJ131075:LWK131092 MGF131075:MGG131092 MQB131075:MQC131092 MZX131075:MZY131092 NJT131075:NJU131092 NTP131075:NTQ131092 ODL131075:ODM131092 ONH131075:ONI131092 OXD131075:OXE131092 PGZ131075:PHA131092 PQV131075:PQW131092 QAR131075:QAS131092 QKN131075:QKO131092 QUJ131075:QUK131092 REF131075:REG131092 ROB131075:ROC131092 RXX131075:RXY131092 SHT131075:SHU131092 SRP131075:SRQ131092 TBL131075:TBM131092 TLH131075:TLI131092 TVD131075:TVE131092 UEZ131075:UFA131092 UOV131075:UOW131092 UYR131075:UYS131092 VIN131075:VIO131092 VSJ131075:VSK131092 WCF131075:WCG131092 WMB131075:WMC131092 WVX131075:WVY131092 P196611:Q196628 JL196611:JM196628 TH196611:TI196628 ADD196611:ADE196628 AMZ196611:ANA196628 AWV196611:AWW196628 BGR196611:BGS196628 BQN196611:BQO196628 CAJ196611:CAK196628 CKF196611:CKG196628 CUB196611:CUC196628 DDX196611:DDY196628 DNT196611:DNU196628 DXP196611:DXQ196628 EHL196611:EHM196628 ERH196611:ERI196628 FBD196611:FBE196628 FKZ196611:FLA196628 FUV196611:FUW196628 GER196611:GES196628 GON196611:GOO196628 GYJ196611:GYK196628 HIF196611:HIG196628 HSB196611:HSC196628 IBX196611:IBY196628 ILT196611:ILU196628 IVP196611:IVQ196628 JFL196611:JFM196628 JPH196611:JPI196628 JZD196611:JZE196628 KIZ196611:KJA196628 KSV196611:KSW196628 LCR196611:LCS196628 LMN196611:LMO196628 LWJ196611:LWK196628 MGF196611:MGG196628 MQB196611:MQC196628 MZX196611:MZY196628 NJT196611:NJU196628 NTP196611:NTQ196628 ODL196611:ODM196628 ONH196611:ONI196628 OXD196611:OXE196628 PGZ196611:PHA196628 PQV196611:PQW196628 QAR196611:QAS196628 QKN196611:QKO196628 QUJ196611:QUK196628 REF196611:REG196628 ROB196611:ROC196628 RXX196611:RXY196628 SHT196611:SHU196628 SRP196611:SRQ196628 TBL196611:TBM196628 TLH196611:TLI196628 TVD196611:TVE196628 UEZ196611:UFA196628 UOV196611:UOW196628 UYR196611:UYS196628 VIN196611:VIO196628 VSJ196611:VSK196628 WCF196611:WCG196628 WMB196611:WMC196628 WVX196611:WVY196628 P262147:Q262164 JL262147:JM262164 TH262147:TI262164 ADD262147:ADE262164 AMZ262147:ANA262164 AWV262147:AWW262164 BGR262147:BGS262164 BQN262147:BQO262164 CAJ262147:CAK262164 CKF262147:CKG262164 CUB262147:CUC262164 DDX262147:DDY262164 DNT262147:DNU262164 DXP262147:DXQ262164 EHL262147:EHM262164 ERH262147:ERI262164 FBD262147:FBE262164 FKZ262147:FLA262164 FUV262147:FUW262164 GER262147:GES262164 GON262147:GOO262164 GYJ262147:GYK262164 HIF262147:HIG262164 HSB262147:HSC262164 IBX262147:IBY262164 ILT262147:ILU262164 IVP262147:IVQ262164 JFL262147:JFM262164 JPH262147:JPI262164 JZD262147:JZE262164 KIZ262147:KJA262164 KSV262147:KSW262164 LCR262147:LCS262164 LMN262147:LMO262164 LWJ262147:LWK262164 MGF262147:MGG262164 MQB262147:MQC262164 MZX262147:MZY262164 NJT262147:NJU262164 NTP262147:NTQ262164 ODL262147:ODM262164 ONH262147:ONI262164 OXD262147:OXE262164 PGZ262147:PHA262164 PQV262147:PQW262164 QAR262147:QAS262164 QKN262147:QKO262164 QUJ262147:QUK262164 REF262147:REG262164 ROB262147:ROC262164 RXX262147:RXY262164 SHT262147:SHU262164 SRP262147:SRQ262164 TBL262147:TBM262164 TLH262147:TLI262164 TVD262147:TVE262164 UEZ262147:UFA262164 UOV262147:UOW262164 UYR262147:UYS262164 VIN262147:VIO262164 VSJ262147:VSK262164 WCF262147:WCG262164 WMB262147:WMC262164 WVX262147:WVY262164 P327683:Q327700 JL327683:JM327700 TH327683:TI327700 ADD327683:ADE327700 AMZ327683:ANA327700 AWV327683:AWW327700 BGR327683:BGS327700 BQN327683:BQO327700 CAJ327683:CAK327700 CKF327683:CKG327700 CUB327683:CUC327700 DDX327683:DDY327700 DNT327683:DNU327700 DXP327683:DXQ327700 EHL327683:EHM327700 ERH327683:ERI327700 FBD327683:FBE327700 FKZ327683:FLA327700 FUV327683:FUW327700 GER327683:GES327700 GON327683:GOO327700 GYJ327683:GYK327700 HIF327683:HIG327700 HSB327683:HSC327700 IBX327683:IBY327700 ILT327683:ILU327700 IVP327683:IVQ327700 JFL327683:JFM327700 JPH327683:JPI327700 JZD327683:JZE327700 KIZ327683:KJA327700 KSV327683:KSW327700 LCR327683:LCS327700 LMN327683:LMO327700 LWJ327683:LWK327700 MGF327683:MGG327700 MQB327683:MQC327700 MZX327683:MZY327700 NJT327683:NJU327700 NTP327683:NTQ327700 ODL327683:ODM327700 ONH327683:ONI327700 OXD327683:OXE327700 PGZ327683:PHA327700 PQV327683:PQW327700 QAR327683:QAS327700 QKN327683:QKO327700 QUJ327683:QUK327700 REF327683:REG327700 ROB327683:ROC327700 RXX327683:RXY327700 SHT327683:SHU327700 SRP327683:SRQ327700 TBL327683:TBM327700 TLH327683:TLI327700 TVD327683:TVE327700 UEZ327683:UFA327700 UOV327683:UOW327700 UYR327683:UYS327700 VIN327683:VIO327700 VSJ327683:VSK327700 WCF327683:WCG327700 WMB327683:WMC327700 WVX327683:WVY327700 P393219:Q393236 JL393219:JM393236 TH393219:TI393236 ADD393219:ADE393236 AMZ393219:ANA393236 AWV393219:AWW393236 BGR393219:BGS393236 BQN393219:BQO393236 CAJ393219:CAK393236 CKF393219:CKG393236 CUB393219:CUC393236 DDX393219:DDY393236 DNT393219:DNU393236 DXP393219:DXQ393236 EHL393219:EHM393236 ERH393219:ERI393236 FBD393219:FBE393236 FKZ393219:FLA393236 FUV393219:FUW393236 GER393219:GES393236 GON393219:GOO393236 GYJ393219:GYK393236 HIF393219:HIG393236 HSB393219:HSC393236 IBX393219:IBY393236 ILT393219:ILU393236 IVP393219:IVQ393236 JFL393219:JFM393236 JPH393219:JPI393236 JZD393219:JZE393236 KIZ393219:KJA393236 KSV393219:KSW393236 LCR393219:LCS393236 LMN393219:LMO393236 LWJ393219:LWK393236 MGF393219:MGG393236 MQB393219:MQC393236 MZX393219:MZY393236 NJT393219:NJU393236 NTP393219:NTQ393236 ODL393219:ODM393236 ONH393219:ONI393236 OXD393219:OXE393236 PGZ393219:PHA393236 PQV393219:PQW393236 QAR393219:QAS393236 QKN393219:QKO393236 QUJ393219:QUK393236 REF393219:REG393236 ROB393219:ROC393236 RXX393219:RXY393236 SHT393219:SHU393236 SRP393219:SRQ393236 TBL393219:TBM393236 TLH393219:TLI393236 TVD393219:TVE393236 UEZ393219:UFA393236 UOV393219:UOW393236 UYR393219:UYS393236 VIN393219:VIO393236 VSJ393219:VSK393236 WCF393219:WCG393236 WMB393219:WMC393236 WVX393219:WVY393236 P458755:Q458772 JL458755:JM458772 TH458755:TI458772 ADD458755:ADE458772 AMZ458755:ANA458772 AWV458755:AWW458772 BGR458755:BGS458772 BQN458755:BQO458772 CAJ458755:CAK458772 CKF458755:CKG458772 CUB458755:CUC458772 DDX458755:DDY458772 DNT458755:DNU458772 DXP458755:DXQ458772 EHL458755:EHM458772 ERH458755:ERI458772 FBD458755:FBE458772 FKZ458755:FLA458772 FUV458755:FUW458772 GER458755:GES458772 GON458755:GOO458772 GYJ458755:GYK458772 HIF458755:HIG458772 HSB458755:HSC458772 IBX458755:IBY458772 ILT458755:ILU458772 IVP458755:IVQ458772 JFL458755:JFM458772 JPH458755:JPI458772 JZD458755:JZE458772 KIZ458755:KJA458772 KSV458755:KSW458772 LCR458755:LCS458772 LMN458755:LMO458772 LWJ458755:LWK458772 MGF458755:MGG458772 MQB458755:MQC458772 MZX458755:MZY458772 NJT458755:NJU458772 NTP458755:NTQ458772 ODL458755:ODM458772 ONH458755:ONI458772 OXD458755:OXE458772 PGZ458755:PHA458772 PQV458755:PQW458772 QAR458755:QAS458772 QKN458755:QKO458772 QUJ458755:QUK458772 REF458755:REG458772 ROB458755:ROC458772 RXX458755:RXY458772 SHT458755:SHU458772 SRP458755:SRQ458772 TBL458755:TBM458772 TLH458755:TLI458772 TVD458755:TVE458772 UEZ458755:UFA458772 UOV458755:UOW458772 UYR458755:UYS458772 VIN458755:VIO458772 VSJ458755:VSK458772 WCF458755:WCG458772 WMB458755:WMC458772 WVX458755:WVY458772 P524291:Q524308 JL524291:JM524308 TH524291:TI524308 ADD524291:ADE524308 AMZ524291:ANA524308 AWV524291:AWW524308 BGR524291:BGS524308 BQN524291:BQO524308 CAJ524291:CAK524308 CKF524291:CKG524308 CUB524291:CUC524308 DDX524291:DDY524308 DNT524291:DNU524308 DXP524291:DXQ524308 EHL524291:EHM524308 ERH524291:ERI524308 FBD524291:FBE524308 FKZ524291:FLA524308 FUV524291:FUW524308 GER524291:GES524308 GON524291:GOO524308 GYJ524291:GYK524308 HIF524291:HIG524308 HSB524291:HSC524308 IBX524291:IBY524308 ILT524291:ILU524308 IVP524291:IVQ524308 JFL524291:JFM524308 JPH524291:JPI524308 JZD524291:JZE524308 KIZ524291:KJA524308 KSV524291:KSW524308 LCR524291:LCS524308 LMN524291:LMO524308 LWJ524291:LWK524308 MGF524291:MGG524308 MQB524291:MQC524308 MZX524291:MZY524308 NJT524291:NJU524308 NTP524291:NTQ524308 ODL524291:ODM524308 ONH524291:ONI524308 OXD524291:OXE524308 PGZ524291:PHA524308 PQV524291:PQW524308 QAR524291:QAS524308 QKN524291:QKO524308 QUJ524291:QUK524308 REF524291:REG524308 ROB524291:ROC524308 RXX524291:RXY524308 SHT524291:SHU524308 SRP524291:SRQ524308 TBL524291:TBM524308 TLH524291:TLI524308 TVD524291:TVE524308 UEZ524291:UFA524308 UOV524291:UOW524308 UYR524291:UYS524308 VIN524291:VIO524308 VSJ524291:VSK524308 WCF524291:WCG524308 WMB524291:WMC524308 WVX524291:WVY524308 P589827:Q589844 JL589827:JM589844 TH589827:TI589844 ADD589827:ADE589844 AMZ589827:ANA589844 AWV589827:AWW589844 BGR589827:BGS589844 BQN589827:BQO589844 CAJ589827:CAK589844 CKF589827:CKG589844 CUB589827:CUC589844 DDX589827:DDY589844 DNT589827:DNU589844 DXP589827:DXQ589844 EHL589827:EHM589844 ERH589827:ERI589844 FBD589827:FBE589844 FKZ589827:FLA589844 FUV589827:FUW589844 GER589827:GES589844 GON589827:GOO589844 GYJ589827:GYK589844 HIF589827:HIG589844 HSB589827:HSC589844 IBX589827:IBY589844 ILT589827:ILU589844 IVP589827:IVQ589844 JFL589827:JFM589844 JPH589827:JPI589844 JZD589827:JZE589844 KIZ589827:KJA589844 KSV589827:KSW589844 LCR589827:LCS589844 LMN589827:LMO589844 LWJ589827:LWK589844 MGF589827:MGG589844 MQB589827:MQC589844 MZX589827:MZY589844 NJT589827:NJU589844 NTP589827:NTQ589844 ODL589827:ODM589844 ONH589827:ONI589844 OXD589827:OXE589844 PGZ589827:PHA589844 PQV589827:PQW589844 QAR589827:QAS589844 QKN589827:QKO589844 QUJ589827:QUK589844 REF589827:REG589844 ROB589827:ROC589844 RXX589827:RXY589844 SHT589827:SHU589844 SRP589827:SRQ589844 TBL589827:TBM589844 TLH589827:TLI589844 TVD589827:TVE589844 UEZ589827:UFA589844 UOV589827:UOW589844 UYR589827:UYS589844 VIN589827:VIO589844 VSJ589827:VSK589844 WCF589827:WCG589844 WMB589827:WMC589844 WVX589827:WVY589844 P655363:Q655380 JL655363:JM655380 TH655363:TI655380 ADD655363:ADE655380 AMZ655363:ANA655380 AWV655363:AWW655380 BGR655363:BGS655380 BQN655363:BQO655380 CAJ655363:CAK655380 CKF655363:CKG655380 CUB655363:CUC655380 DDX655363:DDY655380 DNT655363:DNU655380 DXP655363:DXQ655380 EHL655363:EHM655380 ERH655363:ERI655380 FBD655363:FBE655380 FKZ655363:FLA655380 FUV655363:FUW655380 GER655363:GES655380 GON655363:GOO655380 GYJ655363:GYK655380 HIF655363:HIG655380 HSB655363:HSC655380 IBX655363:IBY655380 ILT655363:ILU655380 IVP655363:IVQ655380 JFL655363:JFM655380 JPH655363:JPI655380 JZD655363:JZE655380 KIZ655363:KJA655380 KSV655363:KSW655380 LCR655363:LCS655380 LMN655363:LMO655380 LWJ655363:LWK655380 MGF655363:MGG655380 MQB655363:MQC655380 MZX655363:MZY655380 NJT655363:NJU655380 NTP655363:NTQ655380 ODL655363:ODM655380 ONH655363:ONI655380 OXD655363:OXE655380 PGZ655363:PHA655380 PQV655363:PQW655380 QAR655363:QAS655380 QKN655363:QKO655380 QUJ655363:QUK655380 REF655363:REG655380 ROB655363:ROC655380 RXX655363:RXY655380 SHT655363:SHU655380 SRP655363:SRQ655380 TBL655363:TBM655380 TLH655363:TLI655380 TVD655363:TVE655380 UEZ655363:UFA655380 UOV655363:UOW655380 UYR655363:UYS655380 VIN655363:VIO655380 VSJ655363:VSK655380 WCF655363:WCG655380 WMB655363:WMC655380 WVX655363:WVY655380 P720899:Q720916 JL720899:JM720916 TH720899:TI720916 ADD720899:ADE720916 AMZ720899:ANA720916 AWV720899:AWW720916 BGR720899:BGS720916 BQN720899:BQO720916 CAJ720899:CAK720916 CKF720899:CKG720916 CUB720899:CUC720916 DDX720899:DDY720916 DNT720899:DNU720916 DXP720899:DXQ720916 EHL720899:EHM720916 ERH720899:ERI720916 FBD720899:FBE720916 FKZ720899:FLA720916 FUV720899:FUW720916 GER720899:GES720916 GON720899:GOO720916 GYJ720899:GYK720916 HIF720899:HIG720916 HSB720899:HSC720916 IBX720899:IBY720916 ILT720899:ILU720916 IVP720899:IVQ720916 JFL720899:JFM720916 JPH720899:JPI720916 JZD720899:JZE720916 KIZ720899:KJA720916 KSV720899:KSW720916 LCR720899:LCS720916 LMN720899:LMO720916 LWJ720899:LWK720916 MGF720899:MGG720916 MQB720899:MQC720916 MZX720899:MZY720916 NJT720899:NJU720916 NTP720899:NTQ720916 ODL720899:ODM720916 ONH720899:ONI720916 OXD720899:OXE720916 PGZ720899:PHA720916 PQV720899:PQW720916 QAR720899:QAS720916 QKN720899:QKO720916 QUJ720899:QUK720916 REF720899:REG720916 ROB720899:ROC720916 RXX720899:RXY720916 SHT720899:SHU720916 SRP720899:SRQ720916 TBL720899:TBM720916 TLH720899:TLI720916 TVD720899:TVE720916 UEZ720899:UFA720916 UOV720899:UOW720916 UYR720899:UYS720916 VIN720899:VIO720916 VSJ720899:VSK720916 WCF720899:WCG720916 WMB720899:WMC720916 WVX720899:WVY720916 P786435:Q786452 JL786435:JM786452 TH786435:TI786452 ADD786435:ADE786452 AMZ786435:ANA786452 AWV786435:AWW786452 BGR786435:BGS786452 BQN786435:BQO786452 CAJ786435:CAK786452 CKF786435:CKG786452 CUB786435:CUC786452 DDX786435:DDY786452 DNT786435:DNU786452 DXP786435:DXQ786452 EHL786435:EHM786452 ERH786435:ERI786452 FBD786435:FBE786452 FKZ786435:FLA786452 FUV786435:FUW786452 GER786435:GES786452 GON786435:GOO786452 GYJ786435:GYK786452 HIF786435:HIG786452 HSB786435:HSC786452 IBX786435:IBY786452 ILT786435:ILU786452 IVP786435:IVQ786452 JFL786435:JFM786452 JPH786435:JPI786452 JZD786435:JZE786452 KIZ786435:KJA786452 KSV786435:KSW786452 LCR786435:LCS786452 LMN786435:LMO786452 LWJ786435:LWK786452 MGF786435:MGG786452 MQB786435:MQC786452 MZX786435:MZY786452 NJT786435:NJU786452 NTP786435:NTQ786452 ODL786435:ODM786452 ONH786435:ONI786452 OXD786435:OXE786452 PGZ786435:PHA786452 PQV786435:PQW786452 QAR786435:QAS786452 QKN786435:QKO786452 QUJ786435:QUK786452 REF786435:REG786452 ROB786435:ROC786452 RXX786435:RXY786452 SHT786435:SHU786452 SRP786435:SRQ786452 TBL786435:TBM786452 TLH786435:TLI786452 TVD786435:TVE786452 UEZ786435:UFA786452 UOV786435:UOW786452 UYR786435:UYS786452 VIN786435:VIO786452 VSJ786435:VSK786452 WCF786435:WCG786452 WMB786435:WMC786452 WVX786435:WVY786452 P851971:Q851988 JL851971:JM851988 TH851971:TI851988 ADD851971:ADE851988 AMZ851971:ANA851988 AWV851971:AWW851988 BGR851971:BGS851988 BQN851971:BQO851988 CAJ851971:CAK851988 CKF851971:CKG851988 CUB851971:CUC851988 DDX851971:DDY851988 DNT851971:DNU851988 DXP851971:DXQ851988 EHL851971:EHM851988 ERH851971:ERI851988 FBD851971:FBE851988 FKZ851971:FLA851988 FUV851971:FUW851988 GER851971:GES851988 GON851971:GOO851988 GYJ851971:GYK851988 HIF851971:HIG851988 HSB851971:HSC851988 IBX851971:IBY851988 ILT851971:ILU851988 IVP851971:IVQ851988 JFL851971:JFM851988 JPH851971:JPI851988 JZD851971:JZE851988 KIZ851971:KJA851988 KSV851971:KSW851988 LCR851971:LCS851988 LMN851971:LMO851988 LWJ851971:LWK851988 MGF851971:MGG851988 MQB851971:MQC851988 MZX851971:MZY851988 NJT851971:NJU851988 NTP851971:NTQ851988 ODL851971:ODM851988 ONH851971:ONI851988 OXD851971:OXE851988 PGZ851971:PHA851988 PQV851971:PQW851988 QAR851971:QAS851988 QKN851971:QKO851988 QUJ851971:QUK851988 REF851971:REG851988 ROB851971:ROC851988 RXX851971:RXY851988 SHT851971:SHU851988 SRP851971:SRQ851988 TBL851971:TBM851988 TLH851971:TLI851988 TVD851971:TVE851988 UEZ851971:UFA851988 UOV851971:UOW851988 UYR851971:UYS851988 VIN851971:VIO851988 VSJ851971:VSK851988 WCF851971:WCG851988 WMB851971:WMC851988 WVX851971:WVY851988 P917507:Q917524 JL917507:JM917524 TH917507:TI917524 ADD917507:ADE917524 AMZ917507:ANA917524 AWV917507:AWW917524 BGR917507:BGS917524 BQN917507:BQO917524 CAJ917507:CAK917524 CKF917507:CKG917524 CUB917507:CUC917524 DDX917507:DDY917524 DNT917507:DNU917524 DXP917507:DXQ917524 EHL917507:EHM917524 ERH917507:ERI917524 FBD917507:FBE917524 FKZ917507:FLA917524 FUV917507:FUW917524 GER917507:GES917524 GON917507:GOO917524 GYJ917507:GYK917524 HIF917507:HIG917524 HSB917507:HSC917524 IBX917507:IBY917524 ILT917507:ILU917524 IVP917507:IVQ917524 JFL917507:JFM917524 JPH917507:JPI917524 JZD917507:JZE917524 KIZ917507:KJA917524 KSV917507:KSW917524 LCR917507:LCS917524 LMN917507:LMO917524 LWJ917507:LWK917524 MGF917507:MGG917524 MQB917507:MQC917524 MZX917507:MZY917524 NJT917507:NJU917524 NTP917507:NTQ917524 ODL917507:ODM917524 ONH917507:ONI917524 OXD917507:OXE917524 PGZ917507:PHA917524 PQV917507:PQW917524 QAR917507:QAS917524 QKN917507:QKO917524 QUJ917507:QUK917524 REF917507:REG917524 ROB917507:ROC917524 RXX917507:RXY917524 SHT917507:SHU917524 SRP917507:SRQ917524 TBL917507:TBM917524 TLH917507:TLI917524 TVD917507:TVE917524 UEZ917507:UFA917524 UOV917507:UOW917524 UYR917507:UYS917524 VIN917507:VIO917524 VSJ917507:VSK917524 WCF917507:WCG917524 WMB917507:WMC917524 WVX917507:WVY917524 P983043:Q983060 JL983043:JM983060 TH983043:TI983060 ADD983043:ADE983060 AMZ983043:ANA983060 AWV983043:AWW983060 BGR983043:BGS983060 BQN983043:BQO983060 CAJ983043:CAK983060 CKF983043:CKG983060 CUB983043:CUC983060 DDX983043:DDY983060 DNT983043:DNU983060 DXP983043:DXQ983060 EHL983043:EHM983060 ERH983043:ERI983060 FBD983043:FBE983060 FKZ983043:FLA983060 FUV983043:FUW983060 GER983043:GES983060 GON983043:GOO983060 GYJ983043:GYK983060 HIF983043:HIG983060 HSB983043:HSC983060 IBX983043:IBY983060 ILT983043:ILU983060 IVP983043:IVQ983060 JFL983043:JFM983060 JPH983043:JPI983060 JZD983043:JZE983060 KIZ983043:KJA983060 KSV983043:KSW983060 LCR983043:LCS983060 LMN983043:LMO983060 LWJ983043:LWK983060 MGF983043:MGG983060 MQB983043:MQC983060 MZX983043:MZY983060 NJT983043:NJU983060 NTP983043:NTQ983060 ODL983043:ODM983060 ONH983043:ONI983060 OXD983043:OXE983060 PGZ983043:PHA983060 PQV983043:PQW983060 QAR983043:QAS983060 QKN983043:QKO983060 QUJ983043:QUK983060 REF983043:REG983060 ROB983043:ROC983060 RXX983043:RXY983060 SHT983043:SHU983060 SRP983043:SRQ983060 TBL983043:TBM983060 TLH983043:TLI983060 TVD983043:TVE983060 UEZ983043:UFA983060 UOV983043:UOW983060 UYR983043:UYS983060 VIN983043:VIO983060 VSJ983043:VSK983060 WCF983043:WCG983060 WMB7:WMC22 WCF7:WCG22 VSJ7:VSK22 VIN7:VIO22 UYR7:UYS22 UOV7:UOW22 UEZ7:UFA22 TVD7:TVE22 TLH7:TLI22 TBL7:TBM22 SRP7:SRQ22 SHT7:SHU22 RXX7:RXY22 ROB7:ROC22 REF7:REG22 QUJ7:QUK22 QKN7:QKO22 QAR7:QAS22 PQV7:PQW22 PGZ7:PHA22 OXD7:OXE22 ONH7:ONI22 ODL7:ODM22 NTP7:NTQ22 NJT7:NJU22 MZX7:MZY22 MQB7:MQC22 MGF7:MGG22 LWJ7:LWK22 LMN7:LMO22 LCR7:LCS22 KSV7:KSW22 KIZ7:KJA22 JZD7:JZE22 JPH7:JPI22 JFL7:JFM22 IVP7:IVQ22 ILT7:ILU22 IBX7:IBY22 HSB7:HSC22 HIF7:HIG22 GYJ7:GYK22 GON7:GOO22 GER7:GES22 FUV7:FUW22 FKZ7:FLA22 FBD7:FBE22 ERH7:ERI22 EHL7:EHM22 DXP7:DXQ22 DNT7:DNU22 DDX7:DDY22 CUB7:CUC22 CKF7:CKG22 CAJ7:CAK22 BQN7:BQO22 BGR7:BGS22 AWV7:AWW22 AMZ7:ANA22 ADD7:ADE22 TH7:TI22 JL7:JM22 WVX7:WVY22" xr:uid="{7FC453F6-2A71-4505-9F8D-86BE8B589652}">
      <formula1>42370</formula1>
      <formula2>42735</formula2>
    </dataValidation>
  </dataValidations>
  <pageMargins left="0.7" right="0.7" top="1.1666666666666667" bottom="1.1979166666666667"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Estrategia PAAC 2019-1</vt:lpstr>
      <vt:lpstr>Mapa de Riesgos de Corrupción</vt:lpstr>
      <vt:lpstr>'Estrategia PAAC 2019-1'!Área_de_impresión</vt:lpstr>
      <vt:lpstr>'Estrategia PAAC 2019-1'!Títulos_a_imprimir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Blanco Marin</dc:creator>
  <cp:lastModifiedBy>Angelica Pava</cp:lastModifiedBy>
  <cp:lastPrinted>2019-05-14T21:13:03Z</cp:lastPrinted>
  <dcterms:created xsi:type="dcterms:W3CDTF">2013-03-06T14:40:26Z</dcterms:created>
  <dcterms:modified xsi:type="dcterms:W3CDTF">2019-09-13T14:52:09Z</dcterms:modified>
</cp:coreProperties>
</file>